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PAGESAT!$A$1:$AD$104</definedName>
    <definedName name="_xlnm.Print_Area" localSheetId="1">PRANIMET!$A$1:$Q$97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P94" i="12" l="1"/>
  <c r="O94" i="12"/>
  <c r="N94" i="12"/>
  <c r="M94" i="12"/>
  <c r="L94" i="12"/>
  <c r="K94" i="12"/>
  <c r="J94" i="12"/>
  <c r="I94" i="12"/>
  <c r="C82" i="12"/>
  <c r="C95" i="6"/>
  <c r="Y87" i="6"/>
  <c r="Y88" i="6"/>
  <c r="Y89" i="6"/>
  <c r="Y90" i="6"/>
  <c r="Y91" i="6"/>
  <c r="Y92" i="6"/>
  <c r="Y93" i="6"/>
  <c r="Y94" i="6"/>
  <c r="Y95" i="6"/>
  <c r="Y96" i="6"/>
  <c r="C96" i="6" s="1"/>
  <c r="Y97" i="6"/>
  <c r="C97" i="6" s="1"/>
  <c r="Y86" i="6"/>
  <c r="S87" i="6"/>
  <c r="S88" i="6"/>
  <c r="S89" i="6"/>
  <c r="S90" i="6"/>
  <c r="S91" i="6"/>
  <c r="C91" i="6" s="1"/>
  <c r="S92" i="6"/>
  <c r="C92" i="6" s="1"/>
  <c r="S93" i="6"/>
  <c r="C93" i="6" s="1"/>
  <c r="S94" i="6"/>
  <c r="C94" i="6" s="1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90" i="6" l="1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87" i="12" l="1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C91" i="12" l="1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<sst xmlns="http://schemas.openxmlformats.org/spreadsheetml/2006/main" count="1115" uniqueCount="906">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</sst>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8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165" fontId="0" fillId="2" borderId="10" xfId="1" applyNumberFormat="1" applyFont="1" applyFill="1" applyBorder="1" applyProtection="1">
      <protection hidden="1"/>
    </xf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17" fillId="2" borderId="14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97"/>
  <sheetViews>
    <sheetView view="pageBreakPreview" zoomScale="80" zoomScaleNormal="85" zoomScaleSheetLayoutView="80" workbookViewId="0">
      <pane xSplit="2" ySplit="5" topLeftCell="C83" activePane="bottomRight" state="frozen"/>
      <selection pane="topRight" activeCell="B1" sqref="B1"/>
      <selection pane="bottomLeft" activeCell="A6" sqref="A6"/>
      <selection pane="bottomRight" activeCell="AD91" sqref="AD91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70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71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72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72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73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7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7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7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7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7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7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7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7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7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7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7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7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7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4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4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4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4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4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4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4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4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4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5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5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5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6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4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4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4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4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4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4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4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4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4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5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5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5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6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4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4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4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4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4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4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4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4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4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5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5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5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6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7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7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7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7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7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7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7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7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7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8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8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8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9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7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7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7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7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59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7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7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7"/>
      <c r="B78" s="148" t="s">
        <v>888</v>
      </c>
      <c r="C78" s="111">
        <f t="shared" si="42"/>
        <v>13690565.060000001</v>
      </c>
      <c r="D78" s="111">
        <f>E78+M78</f>
        <v>4750792.1573799998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4641566.6899999995</v>
      </c>
      <c r="N78" s="111">
        <v>1268655.3700000001</v>
      </c>
      <c r="O78" s="111">
        <v>934474.11</v>
      </c>
      <c r="P78" s="111">
        <v>153943.49</v>
      </c>
      <c r="Q78" s="111">
        <v>301327.40000000002</v>
      </c>
      <c r="R78" s="111">
        <v>1983166.32</v>
      </c>
      <c r="S78" s="111">
        <f t="shared" si="45"/>
        <v>7083145.6100000003</v>
      </c>
      <c r="T78" s="111">
        <v>6324940.1600000001</v>
      </c>
      <c r="U78" s="111">
        <v>650141.92000000004</v>
      </c>
      <c r="V78" s="111">
        <v>51531.08</v>
      </c>
      <c r="W78" s="111">
        <v>4000</v>
      </c>
      <c r="X78" s="111">
        <v>52532.45</v>
      </c>
      <c r="Y78" s="111">
        <f>SUM(Z78:AD78)</f>
        <v>1965852.7600000002</v>
      </c>
      <c r="Z78" s="111">
        <v>1429326.03</v>
      </c>
      <c r="AA78" s="111">
        <v>283588.13</v>
      </c>
      <c r="AB78" s="111">
        <v>31075.58</v>
      </c>
      <c r="AC78" s="111">
        <v>173275.02</v>
      </c>
      <c r="AD78" s="111">
        <v>48588</v>
      </c>
    </row>
    <row r="79" spans="1:30" x14ac:dyDescent="0.25">
      <c r="A79" s="167"/>
      <c r="B79" s="148" t="s">
        <v>889</v>
      </c>
      <c r="C79" s="111">
        <f t="shared" si="42"/>
        <v>16061055.949999999</v>
      </c>
      <c r="D79" s="111">
        <f>E79+M79</f>
        <v>5794086.2238999996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5687276.8799999999</v>
      </c>
      <c r="N79" s="111">
        <v>1445844.44</v>
      </c>
      <c r="O79" s="111">
        <v>1032904.17</v>
      </c>
      <c r="P79" s="111">
        <v>170488.27</v>
      </c>
      <c r="Q79" s="111">
        <v>319827.40000000002</v>
      </c>
      <c r="R79" s="111">
        <v>2718212.6</v>
      </c>
      <c r="S79" s="111">
        <f t="shared" si="45"/>
        <v>8040786.7699999996</v>
      </c>
      <c r="T79" s="111">
        <v>7207408.2699999996</v>
      </c>
      <c r="U79" s="111">
        <v>718401.44</v>
      </c>
      <c r="V79" s="111">
        <v>58444.61</v>
      </c>
      <c r="W79" s="111">
        <v>4000</v>
      </c>
      <c r="X79" s="111">
        <v>52532.45</v>
      </c>
      <c r="Y79" s="111">
        <f>SUM(Z79:AD79)</f>
        <v>2332992.2999999998</v>
      </c>
      <c r="Z79" s="111">
        <v>1758941.58</v>
      </c>
      <c r="AA79" s="111">
        <v>297161</v>
      </c>
      <c r="AB79" s="111">
        <v>33806.699999999997</v>
      </c>
      <c r="AC79" s="111">
        <v>194495.02</v>
      </c>
      <c r="AD79" s="111">
        <v>48588</v>
      </c>
    </row>
    <row r="80" spans="1:30" x14ac:dyDescent="0.25">
      <c r="A80" s="167"/>
      <c r="B80" s="148" t="s">
        <v>890</v>
      </c>
      <c r="C80" s="111">
        <f t="shared" si="42"/>
        <v>18863955.32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7012739.7200000007</v>
      </c>
      <c r="N80" s="111">
        <v>1622636.43</v>
      </c>
      <c r="O80" s="111">
        <v>1330281.3</v>
      </c>
      <c r="P80" s="111">
        <v>191076.22</v>
      </c>
      <c r="Q80" s="111">
        <v>371010.28</v>
      </c>
      <c r="R80" s="111">
        <v>3497735.49</v>
      </c>
      <c r="S80" s="111">
        <f t="shared" si="45"/>
        <v>9110326.0899999999</v>
      </c>
      <c r="T80" s="111">
        <v>8082693.5999999996</v>
      </c>
      <c r="U80" s="111">
        <v>883686.15</v>
      </c>
      <c r="V80" s="111">
        <v>71697.509999999995</v>
      </c>
      <c r="W80" s="111">
        <v>4000</v>
      </c>
      <c r="X80" s="111">
        <v>68248.83</v>
      </c>
      <c r="Y80" s="111">
        <f t="shared" ref="Y80:Y83" si="49">SUM(Z80:AD80)</f>
        <v>2740889.5100000002</v>
      </c>
      <c r="Z80" s="111">
        <v>1941079.96</v>
      </c>
      <c r="AA80" s="111">
        <v>344333.99</v>
      </c>
      <c r="AB80" s="111">
        <v>37455.64</v>
      </c>
      <c r="AC80" s="111">
        <v>208148.02</v>
      </c>
      <c r="AD80" s="111">
        <v>209871.9</v>
      </c>
    </row>
    <row r="81" spans="1:30" x14ac:dyDescent="0.25">
      <c r="A81" s="168"/>
      <c r="B81" s="150" t="s">
        <v>891</v>
      </c>
      <c r="C81" s="111">
        <f t="shared" si="42"/>
        <v>21108098.739999998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7952936.9399999995</v>
      </c>
      <c r="N81" s="111">
        <v>1807755.4</v>
      </c>
      <c r="O81" s="111">
        <v>1487179.17</v>
      </c>
      <c r="P81" s="111">
        <v>212343.37</v>
      </c>
      <c r="Q81" s="111">
        <v>395810.28</v>
      </c>
      <c r="R81" s="111">
        <v>4049848.72</v>
      </c>
      <c r="S81" s="111">
        <f t="shared" si="45"/>
        <v>10148920.32</v>
      </c>
      <c r="T81" s="111">
        <v>8985883.3499999996</v>
      </c>
      <c r="U81" s="111">
        <v>999115.08</v>
      </c>
      <c r="V81" s="111">
        <v>76442.009999999995</v>
      </c>
      <c r="W81" s="111">
        <v>4000</v>
      </c>
      <c r="X81" s="111">
        <v>83479.88</v>
      </c>
      <c r="Y81" s="111">
        <f t="shared" si="49"/>
        <v>3006241.48</v>
      </c>
      <c r="Z81" s="111">
        <v>2119786.7599999998</v>
      </c>
      <c r="AA81" s="111">
        <v>410347.69</v>
      </c>
      <c r="AB81" s="111">
        <v>40628.99</v>
      </c>
      <c r="AC81" s="111">
        <v>225606.14</v>
      </c>
      <c r="AD81" s="111">
        <v>209871.9</v>
      </c>
    </row>
    <row r="82" spans="1:30" x14ac:dyDescent="0.25">
      <c r="A82" s="168"/>
      <c r="B82" s="150" t="s">
        <v>892</v>
      </c>
      <c r="C82" s="111">
        <f t="shared" si="42"/>
        <v>23956860.030000001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9010157.8200000003</v>
      </c>
      <c r="N82" s="111">
        <v>2031802.66</v>
      </c>
      <c r="O82" s="111">
        <v>1596055.75</v>
      </c>
      <c r="P82" s="111">
        <v>244118.26</v>
      </c>
      <c r="Q82" s="111">
        <v>525547.46</v>
      </c>
      <c r="R82" s="111">
        <v>4612633.6900000004</v>
      </c>
      <c r="S82" s="111">
        <f t="shared" si="45"/>
        <v>11518514.859999999</v>
      </c>
      <c r="T82" s="111">
        <v>9878802.3699999992</v>
      </c>
      <c r="U82" s="111">
        <v>1402853.22</v>
      </c>
      <c r="V82" s="111">
        <v>93179.67</v>
      </c>
      <c r="W82" s="111">
        <v>4000</v>
      </c>
      <c r="X82" s="111">
        <v>139679.6</v>
      </c>
      <c r="Y82" s="111">
        <f t="shared" si="49"/>
        <v>3428187.3499999996</v>
      </c>
      <c r="Z82" s="111">
        <v>2404708.42</v>
      </c>
      <c r="AA82" s="111">
        <v>514709.19</v>
      </c>
      <c r="AB82" s="111">
        <v>44730.8</v>
      </c>
      <c r="AC82" s="111">
        <v>247076.14</v>
      </c>
      <c r="AD82" s="111">
        <v>216962.8</v>
      </c>
    </row>
    <row r="83" spans="1:30" x14ac:dyDescent="0.25">
      <c r="A83" s="168"/>
      <c r="B83" s="150" t="s">
        <v>893</v>
      </c>
      <c r="C83" s="111">
        <f t="shared" si="42"/>
        <v>27361356.809999999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10269160.489999998</v>
      </c>
      <c r="N83" s="111">
        <v>2217953.61</v>
      </c>
      <c r="O83" s="111">
        <v>1755051.06</v>
      </c>
      <c r="P83" s="111">
        <v>277537.46000000002</v>
      </c>
      <c r="Q83" s="111">
        <v>801383.85</v>
      </c>
      <c r="R83" s="111">
        <v>5217234.51</v>
      </c>
      <c r="S83" s="111">
        <f t="shared" si="45"/>
        <v>12939493.640000001</v>
      </c>
      <c r="T83" s="111">
        <v>10774298.98</v>
      </c>
      <c r="U83" s="111">
        <v>1721098.16</v>
      </c>
      <c r="V83" s="111">
        <v>126316.35</v>
      </c>
      <c r="W83" s="111">
        <v>80000</v>
      </c>
      <c r="X83" s="111">
        <v>237780.15</v>
      </c>
      <c r="Y83" s="111">
        <f t="shared" si="49"/>
        <v>4152702.68</v>
      </c>
      <c r="Z83" s="111">
        <v>2823903.81</v>
      </c>
      <c r="AA83" s="111">
        <v>713595.23</v>
      </c>
      <c r="AB83" s="111">
        <v>52553.71</v>
      </c>
      <c r="AC83" s="111">
        <v>277775.53000000003</v>
      </c>
      <c r="AD83" s="111">
        <v>284874.40000000002</v>
      </c>
    </row>
    <row r="84" spans="1:30" x14ac:dyDescent="0.25">
      <c r="A84" s="169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60" t="s">
        <v>882</v>
      </c>
      <c r="C86" s="161">
        <f>M86+S86+Y86</f>
        <v>1302120.92</v>
      </c>
      <c r="D86" s="161"/>
      <c r="E86" s="161"/>
      <c r="F86" s="162"/>
      <c r="G86" s="162"/>
      <c r="H86" s="162"/>
      <c r="I86" s="162"/>
      <c r="J86" s="162"/>
      <c r="K86" s="162"/>
      <c r="L86" s="162"/>
      <c r="M86" s="162">
        <f>N86+O86+P86+Q86+R86</f>
        <v>178936.29</v>
      </c>
      <c r="N86" s="161">
        <v>178936.29</v>
      </c>
      <c r="O86" s="161"/>
      <c r="P86" s="161"/>
      <c r="Q86" s="161"/>
      <c r="R86" s="161"/>
      <c r="S86" s="161">
        <f>T86+U86+V86+W86+X86</f>
        <v>894579.12</v>
      </c>
      <c r="T86" s="161">
        <v>894579.12</v>
      </c>
      <c r="U86" s="163"/>
      <c r="V86" s="163"/>
      <c r="W86" s="163"/>
      <c r="X86" s="163"/>
      <c r="Y86" s="163">
        <f>Z86+AA86+AB86+AC86+AD86</f>
        <v>228605.51</v>
      </c>
      <c r="Z86" s="163">
        <v>228605.51</v>
      </c>
      <c r="AA86" s="163"/>
      <c r="AB86" s="163"/>
      <c r="AC86" s="163"/>
      <c r="AD86" s="163"/>
    </row>
    <row r="87" spans="1:30" x14ac:dyDescent="0.25">
      <c r="B87" s="164" t="s">
        <v>883</v>
      </c>
      <c r="C87" s="161">
        <f t="shared" ref="C87:C97" si="50">M87+S87+Y87</f>
        <v>2234440.2200000002</v>
      </c>
      <c r="D87" s="163"/>
      <c r="E87" s="163"/>
      <c r="F87" s="165"/>
      <c r="G87" s="165"/>
      <c r="H87" s="165"/>
      <c r="I87" s="165"/>
      <c r="J87" s="165"/>
      <c r="K87" s="165"/>
      <c r="L87" s="165"/>
      <c r="M87" s="162">
        <f t="shared" ref="M87:M97" si="51">N87+O87+P87+Q87+R87</f>
        <v>703222.84000000008</v>
      </c>
      <c r="N87" s="163">
        <v>179344.87</v>
      </c>
      <c r="O87" s="163">
        <v>138862.75</v>
      </c>
      <c r="P87" s="163">
        <v>30365.439999999999</v>
      </c>
      <c r="Q87" s="163">
        <v>44609.84</v>
      </c>
      <c r="R87" s="163">
        <v>310039.94</v>
      </c>
      <c r="S87" s="161">
        <f t="shared" ref="S87:S97" si="52">T87+U87+V87+W87+X87</f>
        <v>1136841.28</v>
      </c>
      <c r="T87" s="163">
        <v>895524.12</v>
      </c>
      <c r="U87" s="163">
        <v>141515.54</v>
      </c>
      <c r="V87" s="163">
        <v>7887.56</v>
      </c>
      <c r="W87" s="163">
        <v>600</v>
      </c>
      <c r="X87" s="163">
        <v>91314.06</v>
      </c>
      <c r="Y87" s="163">
        <f t="shared" ref="Y87:Y97" si="53">Z87+AA87+AB87+AC87+AD87</f>
        <v>394376.1</v>
      </c>
      <c r="Z87" s="163">
        <v>228605.51</v>
      </c>
      <c r="AA87" s="163">
        <v>38071.49</v>
      </c>
      <c r="AB87" s="163">
        <v>8628.6</v>
      </c>
      <c r="AC87" s="163"/>
      <c r="AD87" s="163">
        <v>119070.5</v>
      </c>
    </row>
    <row r="88" spans="1:30" x14ac:dyDescent="0.25">
      <c r="B88" s="164" t="s">
        <v>884</v>
      </c>
      <c r="C88" s="161">
        <f t="shared" si="50"/>
        <v>6067731.8099999996</v>
      </c>
      <c r="D88" s="163"/>
      <c r="E88" s="163"/>
      <c r="F88" s="165"/>
      <c r="G88" s="165"/>
      <c r="H88" s="165"/>
      <c r="I88" s="165"/>
      <c r="J88" s="165"/>
      <c r="K88" s="165"/>
      <c r="L88" s="165"/>
      <c r="M88" s="162">
        <f t="shared" si="51"/>
        <v>1929711.42</v>
      </c>
      <c r="N88" s="163">
        <v>559316.59</v>
      </c>
      <c r="O88" s="163">
        <v>287460.68</v>
      </c>
      <c r="P88" s="163">
        <v>62738.93</v>
      </c>
      <c r="Q88" s="163">
        <v>69334.25</v>
      </c>
      <c r="R88" s="163">
        <v>950860.97</v>
      </c>
      <c r="S88" s="161">
        <f t="shared" si="52"/>
        <v>3236052.4699999997</v>
      </c>
      <c r="T88" s="163">
        <v>2916928.79</v>
      </c>
      <c r="U88" s="163">
        <v>200510.07</v>
      </c>
      <c r="V88" s="163">
        <v>23945.4</v>
      </c>
      <c r="W88" s="163">
        <v>3354.15</v>
      </c>
      <c r="X88" s="163">
        <v>91314.06</v>
      </c>
      <c r="Y88" s="163">
        <f t="shared" si="53"/>
        <v>901967.91999999993</v>
      </c>
      <c r="Z88" s="163">
        <v>676184.13</v>
      </c>
      <c r="AA88" s="163">
        <v>60631.34</v>
      </c>
      <c r="AB88" s="163">
        <v>19151.95</v>
      </c>
      <c r="AC88" s="163">
        <v>26930</v>
      </c>
      <c r="AD88" s="163">
        <v>119070.5</v>
      </c>
    </row>
    <row r="89" spans="1:30" x14ac:dyDescent="0.25">
      <c r="B89" s="164" t="s">
        <v>885</v>
      </c>
      <c r="C89" s="161">
        <f t="shared" si="50"/>
        <v>8679070.0900000017</v>
      </c>
      <c r="D89" s="163"/>
      <c r="E89" s="163"/>
      <c r="F89" s="165"/>
      <c r="G89" s="165"/>
      <c r="H89" s="165"/>
      <c r="I89" s="165"/>
      <c r="J89" s="165"/>
      <c r="K89" s="165"/>
      <c r="L89" s="165"/>
      <c r="M89" s="162">
        <f t="shared" si="51"/>
        <v>3072761.0300000003</v>
      </c>
      <c r="N89" s="163">
        <v>738716.65</v>
      </c>
      <c r="O89" s="163">
        <v>533332.72</v>
      </c>
      <c r="P89" s="163">
        <v>108378.45</v>
      </c>
      <c r="Q89" s="163">
        <v>175335.49</v>
      </c>
      <c r="R89" s="163">
        <v>1516997.72</v>
      </c>
      <c r="S89" s="161">
        <f t="shared" si="52"/>
        <v>4342528.370000001</v>
      </c>
      <c r="T89" s="163">
        <v>3797206.22</v>
      </c>
      <c r="U89" s="163">
        <v>368321.39</v>
      </c>
      <c r="V89" s="163">
        <v>36359.78</v>
      </c>
      <c r="W89" s="163">
        <v>3354.15</v>
      </c>
      <c r="X89" s="163">
        <v>137286.82999999999</v>
      </c>
      <c r="Y89" s="163">
        <f t="shared" si="53"/>
        <v>1263780.69</v>
      </c>
      <c r="Z89" s="163">
        <v>894071.49</v>
      </c>
      <c r="AA89" s="163">
        <v>120000.81</v>
      </c>
      <c r="AB89" s="163">
        <v>26917.89</v>
      </c>
      <c r="AC89" s="163">
        <v>48130</v>
      </c>
      <c r="AD89" s="163">
        <v>174660.5</v>
      </c>
    </row>
    <row r="90" spans="1:30" x14ac:dyDescent="0.25">
      <c r="B90" s="164" t="s">
        <v>886</v>
      </c>
      <c r="C90" s="161">
        <f t="shared" si="50"/>
        <v>11553145.73</v>
      </c>
      <c r="D90" s="163"/>
      <c r="E90" s="163"/>
      <c r="F90" s="165"/>
      <c r="G90" s="165"/>
      <c r="H90" s="165"/>
      <c r="I90" s="165"/>
      <c r="J90" s="165"/>
      <c r="K90" s="165"/>
      <c r="L90" s="165"/>
      <c r="M90" s="162">
        <f t="shared" si="51"/>
        <v>4556123.3100000005</v>
      </c>
      <c r="N90" s="163">
        <v>916066.63</v>
      </c>
      <c r="O90" s="163">
        <v>664474.75</v>
      </c>
      <c r="P90" s="163">
        <v>128496.34</v>
      </c>
      <c r="Q90" s="163">
        <v>219325.49</v>
      </c>
      <c r="R90" s="163">
        <v>2627760.1</v>
      </c>
      <c r="S90" s="161">
        <f t="shared" si="52"/>
        <v>5415290.46</v>
      </c>
      <c r="T90" s="163">
        <v>4702191.1900000004</v>
      </c>
      <c r="U90" s="163">
        <v>514335.55</v>
      </c>
      <c r="V90" s="163">
        <v>47734.05</v>
      </c>
      <c r="W90" s="163">
        <v>3354.15</v>
      </c>
      <c r="X90" s="163">
        <v>147675.51999999999</v>
      </c>
      <c r="Y90" s="163">
        <f t="shared" si="53"/>
        <v>1581731.96</v>
      </c>
      <c r="Z90" s="163">
        <v>1115756.82</v>
      </c>
      <c r="AA90" s="163">
        <v>179410.94</v>
      </c>
      <c r="AB90" s="163">
        <v>33353.699999999997</v>
      </c>
      <c r="AC90" s="163">
        <v>48550</v>
      </c>
      <c r="AD90" s="163">
        <v>204660.5</v>
      </c>
    </row>
    <row r="91" spans="1:30" x14ac:dyDescent="0.25">
      <c r="B91" s="164" t="s">
        <v>887</v>
      </c>
      <c r="C91" s="161">
        <f t="shared" si="50"/>
        <v>0</v>
      </c>
      <c r="D91" s="163"/>
      <c r="E91" s="163"/>
      <c r="F91" s="165"/>
      <c r="G91" s="165"/>
      <c r="H91" s="165"/>
      <c r="I91" s="165"/>
      <c r="J91" s="165"/>
      <c r="K91" s="165"/>
      <c r="L91" s="165"/>
      <c r="M91" s="162">
        <f t="shared" si="51"/>
        <v>0</v>
      </c>
      <c r="N91" s="163"/>
      <c r="O91" s="163"/>
      <c r="P91" s="163"/>
      <c r="Q91" s="163"/>
      <c r="R91" s="163"/>
      <c r="S91" s="161">
        <f t="shared" si="52"/>
        <v>0</v>
      </c>
      <c r="T91" s="163"/>
      <c r="U91" s="163"/>
      <c r="V91" s="163"/>
      <c r="W91" s="163"/>
      <c r="X91" s="163"/>
      <c r="Y91" s="163">
        <f t="shared" si="53"/>
        <v>0</v>
      </c>
      <c r="Z91" s="163"/>
      <c r="AA91" s="163"/>
      <c r="AB91" s="163"/>
      <c r="AC91" s="163"/>
      <c r="AD91" s="163"/>
    </row>
    <row r="92" spans="1:30" x14ac:dyDescent="0.25">
      <c r="A92" s="66">
        <v>2021</v>
      </c>
      <c r="B92" s="164" t="s">
        <v>888</v>
      </c>
      <c r="C92" s="161">
        <f t="shared" si="50"/>
        <v>0</v>
      </c>
      <c r="D92" s="163"/>
      <c r="E92" s="163"/>
      <c r="F92" s="165"/>
      <c r="G92" s="165"/>
      <c r="H92" s="165"/>
      <c r="I92" s="165"/>
      <c r="J92" s="165"/>
      <c r="K92" s="165"/>
      <c r="L92" s="165"/>
      <c r="M92" s="162">
        <f t="shared" si="51"/>
        <v>0</v>
      </c>
      <c r="N92" s="163"/>
      <c r="O92" s="163"/>
      <c r="P92" s="163"/>
      <c r="Q92" s="163"/>
      <c r="R92" s="163"/>
      <c r="S92" s="161">
        <f t="shared" si="52"/>
        <v>0</v>
      </c>
      <c r="T92" s="163"/>
      <c r="U92" s="163"/>
      <c r="V92" s="163"/>
      <c r="W92" s="163"/>
      <c r="X92" s="163"/>
      <c r="Y92" s="163">
        <f t="shared" si="53"/>
        <v>0</v>
      </c>
      <c r="Z92" s="163"/>
      <c r="AA92" s="163"/>
      <c r="AB92" s="163"/>
      <c r="AC92" s="163"/>
      <c r="AD92" s="163"/>
    </row>
    <row r="93" spans="1:30" x14ac:dyDescent="0.25">
      <c r="B93" s="164" t="s">
        <v>889</v>
      </c>
      <c r="C93" s="161">
        <f t="shared" si="50"/>
        <v>0</v>
      </c>
      <c r="D93" s="163"/>
      <c r="E93" s="163"/>
      <c r="F93" s="165"/>
      <c r="G93" s="165"/>
      <c r="H93" s="165"/>
      <c r="I93" s="165"/>
      <c r="J93" s="165"/>
      <c r="K93" s="165"/>
      <c r="L93" s="165"/>
      <c r="M93" s="162">
        <f t="shared" si="51"/>
        <v>0</v>
      </c>
      <c r="N93" s="163"/>
      <c r="O93" s="163"/>
      <c r="P93" s="163"/>
      <c r="Q93" s="163"/>
      <c r="R93" s="163"/>
      <c r="S93" s="161">
        <f t="shared" si="52"/>
        <v>0</v>
      </c>
      <c r="T93" s="163"/>
      <c r="U93" s="163"/>
      <c r="V93" s="163"/>
      <c r="W93" s="163"/>
      <c r="X93" s="163"/>
      <c r="Y93" s="163">
        <f t="shared" si="53"/>
        <v>0</v>
      </c>
      <c r="Z93" s="163"/>
      <c r="AA93" s="163"/>
      <c r="AB93" s="163"/>
      <c r="AC93" s="163"/>
      <c r="AD93" s="163"/>
    </row>
    <row r="94" spans="1:30" x14ac:dyDescent="0.25">
      <c r="B94" s="164" t="s">
        <v>890</v>
      </c>
      <c r="C94" s="161">
        <f t="shared" si="50"/>
        <v>0</v>
      </c>
      <c r="D94" s="163"/>
      <c r="E94" s="163"/>
      <c r="F94" s="165"/>
      <c r="G94" s="165"/>
      <c r="H94" s="165"/>
      <c r="I94" s="165"/>
      <c r="J94" s="165"/>
      <c r="K94" s="165"/>
      <c r="L94" s="165"/>
      <c r="M94" s="162">
        <f t="shared" si="51"/>
        <v>0</v>
      </c>
      <c r="N94" s="163"/>
      <c r="O94" s="163"/>
      <c r="P94" s="163"/>
      <c r="Q94" s="163"/>
      <c r="R94" s="163"/>
      <c r="S94" s="161">
        <f t="shared" si="52"/>
        <v>0</v>
      </c>
      <c r="T94" s="163"/>
      <c r="U94" s="163"/>
      <c r="V94" s="163"/>
      <c r="W94" s="163"/>
      <c r="X94" s="163"/>
      <c r="Y94" s="163">
        <f t="shared" si="53"/>
        <v>0</v>
      </c>
      <c r="Z94" s="163"/>
      <c r="AA94" s="163"/>
      <c r="AB94" s="163"/>
      <c r="AC94" s="163"/>
      <c r="AD94" s="163"/>
    </row>
    <row r="95" spans="1:30" x14ac:dyDescent="0.25">
      <c r="B95" s="164" t="s">
        <v>891</v>
      </c>
      <c r="C95" s="161">
        <f t="shared" si="50"/>
        <v>0</v>
      </c>
      <c r="D95" s="163"/>
      <c r="E95" s="163"/>
      <c r="F95" s="165"/>
      <c r="G95" s="165"/>
      <c r="H95" s="165"/>
      <c r="I95" s="165"/>
      <c r="J95" s="165"/>
      <c r="K95" s="165"/>
      <c r="L95" s="165"/>
      <c r="M95" s="162">
        <f t="shared" si="51"/>
        <v>0</v>
      </c>
      <c r="N95" s="163"/>
      <c r="O95" s="163"/>
      <c r="P95" s="163"/>
      <c r="Q95" s="163"/>
      <c r="R95" s="163"/>
      <c r="S95" s="161">
        <f t="shared" si="52"/>
        <v>0</v>
      </c>
      <c r="T95" s="163"/>
      <c r="U95" s="163"/>
      <c r="V95" s="163"/>
      <c r="W95" s="163"/>
      <c r="X95" s="163"/>
      <c r="Y95" s="163">
        <f t="shared" si="53"/>
        <v>0</v>
      </c>
      <c r="Z95" s="163"/>
      <c r="AA95" s="163"/>
      <c r="AB95" s="163"/>
      <c r="AC95" s="163"/>
      <c r="AD95" s="163"/>
    </row>
    <row r="96" spans="1:30" x14ac:dyDescent="0.25">
      <c r="B96" s="164" t="s">
        <v>892</v>
      </c>
      <c r="C96" s="161">
        <f t="shared" si="50"/>
        <v>0</v>
      </c>
      <c r="D96" s="163"/>
      <c r="E96" s="163"/>
      <c r="F96" s="165"/>
      <c r="G96" s="165"/>
      <c r="H96" s="165"/>
      <c r="I96" s="165"/>
      <c r="J96" s="165"/>
      <c r="K96" s="165"/>
      <c r="L96" s="165"/>
      <c r="M96" s="162">
        <f t="shared" si="51"/>
        <v>0</v>
      </c>
      <c r="N96" s="163"/>
      <c r="O96" s="163"/>
      <c r="P96" s="163"/>
      <c r="Q96" s="163"/>
      <c r="R96" s="163"/>
      <c r="S96" s="161">
        <f t="shared" si="52"/>
        <v>0</v>
      </c>
      <c r="T96" s="163"/>
      <c r="U96" s="163"/>
      <c r="V96" s="163"/>
      <c r="W96" s="163"/>
      <c r="X96" s="163"/>
      <c r="Y96" s="163">
        <f t="shared" si="53"/>
        <v>0</v>
      </c>
      <c r="Z96" s="163"/>
      <c r="AA96" s="163"/>
      <c r="AB96" s="163"/>
      <c r="AC96" s="163"/>
      <c r="AD96" s="163"/>
    </row>
    <row r="97" spans="2:30" x14ac:dyDescent="0.25">
      <c r="B97" s="164" t="s">
        <v>893</v>
      </c>
      <c r="C97" s="161">
        <f t="shared" si="50"/>
        <v>0</v>
      </c>
      <c r="D97" s="163"/>
      <c r="E97" s="163"/>
      <c r="F97" s="165"/>
      <c r="G97" s="165"/>
      <c r="H97" s="165"/>
      <c r="I97" s="165"/>
      <c r="J97" s="165"/>
      <c r="K97" s="165"/>
      <c r="L97" s="165"/>
      <c r="M97" s="162">
        <f t="shared" si="51"/>
        <v>0</v>
      </c>
      <c r="N97" s="163"/>
      <c r="O97" s="163"/>
      <c r="P97" s="163"/>
      <c r="Q97" s="163"/>
      <c r="R97" s="163"/>
      <c r="S97" s="161">
        <f t="shared" si="52"/>
        <v>0</v>
      </c>
      <c r="T97" s="163"/>
      <c r="U97" s="163"/>
      <c r="V97" s="163"/>
      <c r="W97" s="163"/>
      <c r="X97" s="163"/>
      <c r="Y97" s="163">
        <f t="shared" si="53"/>
        <v>0</v>
      </c>
      <c r="Z97" s="163"/>
      <c r="AA97" s="163"/>
      <c r="AB97" s="163"/>
      <c r="AC97" s="163"/>
      <c r="AD97" s="16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67" activePane="bottomRight" state="frozen"/>
      <selection pane="topRight" activeCell="C1" sqref="C1"/>
      <selection pane="bottomLeft" activeCell="A9" sqref="A9"/>
      <selection pane="bottomRight" activeCell="I87" sqref="I87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70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9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80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81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81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81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81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81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81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81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81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81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81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81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81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8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8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8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8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8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8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8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8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8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8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8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8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8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8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8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8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8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8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8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8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8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8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8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8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8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8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8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8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8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8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8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8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8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8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8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8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8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8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82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x14ac:dyDescent="0.25">
      <c r="A76" s="141"/>
      <c r="B76" s="141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x14ac:dyDescent="0.25">
      <c r="A77" s="141"/>
      <c r="B77" s="141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x14ac:dyDescent="0.25">
      <c r="A78" s="141"/>
      <c r="B78" s="141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x14ac:dyDescent="0.25">
      <c r="A79" s="141"/>
      <c r="B79" s="141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x14ac:dyDescent="0.25">
      <c r="A80" s="141"/>
      <c r="B80" s="141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58" customFormat="1" x14ac:dyDescent="0.25">
      <c r="A81" s="155"/>
      <c r="B81" s="155" t="s">
        <v>646</v>
      </c>
      <c r="C81" s="166">
        <f t="shared" si="17"/>
        <v>2758089.92</v>
      </c>
      <c r="D81" s="166"/>
      <c r="E81" s="166"/>
      <c r="F81" s="166"/>
      <c r="G81" s="157"/>
      <c r="H81" s="157"/>
      <c r="I81" s="157">
        <f>I69+I70+I71+I72+I73+I74+I75+I76+I77+I78+I79+I80</f>
        <v>1340923.79</v>
      </c>
      <c r="J81" s="157">
        <f t="shared" ref="J81:P81" si="18">J69+J70+J71+J72+J73+J74+J75+J76+J77+J78+J79+J80</f>
        <v>621108.21000000008</v>
      </c>
      <c r="K81" s="157">
        <f t="shared" si="18"/>
        <v>101386.62</v>
      </c>
      <c r="L81" s="157">
        <f t="shared" si="18"/>
        <v>99777.5</v>
      </c>
      <c r="M81" s="157">
        <f t="shared" si="18"/>
        <v>197060</v>
      </c>
      <c r="N81" s="157">
        <f t="shared" si="18"/>
        <v>33837.899999999994</v>
      </c>
      <c r="O81" s="157">
        <f t="shared" si="18"/>
        <v>129798.01</v>
      </c>
      <c r="P81" s="157">
        <f t="shared" si="18"/>
        <v>234197.89</v>
      </c>
    </row>
    <row r="82" spans="1:17" s="3" customFormat="1" x14ac:dyDescent="0.25">
      <c r="A82" s="141"/>
      <c r="B82" s="141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  <c r="Q82" s="141"/>
    </row>
    <row r="83" spans="1:17" s="3" customFormat="1" x14ac:dyDescent="0.25">
      <c r="A83" s="141"/>
      <c r="B83" s="141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  <c r="Q83" s="141"/>
    </row>
    <row r="84" spans="1:17" s="3" customFormat="1" x14ac:dyDescent="0.25">
      <c r="A84" s="141"/>
      <c r="B84" s="141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  <c r="Q84" s="141"/>
    </row>
    <row r="85" spans="1:17" s="3" customFormat="1" x14ac:dyDescent="0.25">
      <c r="A85" s="141"/>
      <c r="B85" s="141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  <c r="Q85" s="141"/>
    </row>
    <row r="86" spans="1:17" s="3" customFormat="1" x14ac:dyDescent="0.25">
      <c r="A86" s="141"/>
      <c r="B86" s="141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  <c r="Q86" s="141"/>
    </row>
    <row r="87" spans="1:17" s="3" customFormat="1" x14ac:dyDescent="0.25">
      <c r="A87" s="141">
        <v>2021</v>
      </c>
      <c r="B87" s="141" t="s">
        <v>899</v>
      </c>
      <c r="C87" s="142">
        <f t="shared" si="19"/>
        <v>0</v>
      </c>
      <c r="D87" s="142"/>
      <c r="E87" s="142"/>
      <c r="F87" s="142"/>
      <c r="G87" s="143"/>
      <c r="H87" s="143"/>
      <c r="I87" s="143"/>
      <c r="J87" s="143"/>
      <c r="K87" s="143"/>
      <c r="L87" s="142"/>
      <c r="M87" s="142"/>
      <c r="N87" s="142"/>
      <c r="O87" s="142"/>
      <c r="P87" s="142"/>
      <c r="Q87" s="141"/>
    </row>
    <row r="88" spans="1:17" s="3" customFormat="1" x14ac:dyDescent="0.25">
      <c r="A88" s="141"/>
      <c r="B88" s="141" t="s">
        <v>900</v>
      </c>
      <c r="C88" s="142">
        <f t="shared" si="19"/>
        <v>0</v>
      </c>
      <c r="D88" s="142"/>
      <c r="E88" s="142"/>
      <c r="F88" s="142"/>
      <c r="G88" s="143"/>
      <c r="H88" s="143"/>
      <c r="I88" s="143"/>
      <c r="J88" s="143"/>
      <c r="K88" s="143"/>
      <c r="L88" s="142"/>
      <c r="M88" s="142"/>
      <c r="N88" s="142"/>
      <c r="O88" s="142"/>
      <c r="P88" s="142"/>
      <c r="Q88" s="141"/>
    </row>
    <row r="89" spans="1:17" s="3" customFormat="1" x14ac:dyDescent="0.25">
      <c r="A89" s="141"/>
      <c r="B89" s="141" t="s">
        <v>901</v>
      </c>
      <c r="C89" s="142">
        <f t="shared" si="19"/>
        <v>0</v>
      </c>
      <c r="D89" s="142"/>
      <c r="E89" s="142"/>
      <c r="F89" s="142"/>
      <c r="G89" s="143"/>
      <c r="H89" s="143"/>
      <c r="I89" s="143"/>
      <c r="J89" s="143"/>
      <c r="K89" s="143"/>
      <c r="L89" s="142"/>
      <c r="M89" s="142"/>
      <c r="N89" s="142"/>
      <c r="O89" s="142"/>
      <c r="P89" s="142"/>
      <c r="Q89" s="141"/>
    </row>
    <row r="90" spans="1:17" s="3" customFormat="1" x14ac:dyDescent="0.25">
      <c r="A90" s="141"/>
      <c r="B90" s="141" t="s">
        <v>902</v>
      </c>
      <c r="C90" s="142">
        <f t="shared" si="19"/>
        <v>0</v>
      </c>
      <c r="D90" s="142"/>
      <c r="E90" s="142"/>
      <c r="F90" s="142"/>
      <c r="G90" s="143"/>
      <c r="H90" s="143"/>
      <c r="I90" s="143"/>
      <c r="J90" s="143"/>
      <c r="K90" s="143"/>
      <c r="L90" s="142"/>
      <c r="M90" s="142"/>
      <c r="N90" s="142"/>
      <c r="O90" s="142"/>
      <c r="P90" s="142"/>
      <c r="Q90" s="141"/>
    </row>
    <row r="91" spans="1:17" s="3" customFormat="1" x14ac:dyDescent="0.25">
      <c r="A91" s="141"/>
      <c r="B91" s="141" t="s">
        <v>903</v>
      </c>
      <c r="C91" s="142">
        <f t="shared" si="19"/>
        <v>0</v>
      </c>
      <c r="D91" s="142"/>
      <c r="E91" s="142"/>
      <c r="F91" s="142"/>
      <c r="G91" s="143"/>
      <c r="H91" s="143"/>
      <c r="I91" s="143"/>
      <c r="J91" s="143"/>
      <c r="K91" s="143"/>
      <c r="L91" s="142"/>
      <c r="M91" s="142"/>
      <c r="N91" s="142"/>
      <c r="O91" s="142"/>
      <c r="P91" s="142"/>
      <c r="Q91" s="141"/>
    </row>
    <row r="92" spans="1:17" s="3" customFormat="1" x14ac:dyDescent="0.25">
      <c r="A92" s="141"/>
      <c r="B92" s="141" t="s">
        <v>904</v>
      </c>
      <c r="C92" s="142">
        <f t="shared" si="19"/>
        <v>0</v>
      </c>
      <c r="D92" s="142"/>
      <c r="E92" s="142"/>
      <c r="F92" s="142"/>
      <c r="G92" s="143"/>
      <c r="H92" s="143"/>
      <c r="I92" s="143"/>
      <c r="J92" s="143"/>
      <c r="K92" s="143"/>
      <c r="L92" s="142"/>
      <c r="M92" s="142"/>
      <c r="N92" s="142"/>
      <c r="O92" s="142"/>
      <c r="P92" s="142"/>
      <c r="Q92" s="141"/>
    </row>
    <row r="93" spans="1:17" s="3" customFormat="1" x14ac:dyDescent="0.25">
      <c r="A93" s="141"/>
      <c r="B93" s="141" t="s">
        <v>905</v>
      </c>
      <c r="C93" s="142">
        <f t="shared" si="19"/>
        <v>0</v>
      </c>
      <c r="D93" s="142"/>
      <c r="E93" s="142"/>
      <c r="F93" s="142"/>
      <c r="G93" s="143"/>
      <c r="H93" s="143"/>
      <c r="I93" s="143"/>
      <c r="J93" s="143"/>
      <c r="K93" s="143"/>
      <c r="L93" s="142"/>
      <c r="M93" s="142"/>
      <c r="N93" s="142"/>
      <c r="O93" s="142"/>
      <c r="P93" s="142"/>
      <c r="Q93" s="141"/>
    </row>
    <row r="94" spans="1:17" s="3" customFormat="1" x14ac:dyDescent="0.25">
      <c r="A94" s="141"/>
      <c r="B94" s="141" t="s">
        <v>646</v>
      </c>
      <c r="C94" s="142">
        <f>I94+J94+K94+L94+M94+N94+O94+P94</f>
        <v>1535357.71</v>
      </c>
      <c r="D94" s="142"/>
      <c r="E94" s="142"/>
      <c r="F94" s="142"/>
      <c r="G94" s="143"/>
      <c r="H94" s="143"/>
      <c r="I94" s="143">
        <f t="shared" ref="I94:P94" si="20">SUM(I82:I93)</f>
        <v>961819.26</v>
      </c>
      <c r="J94" s="143">
        <f t="shared" si="20"/>
        <v>218209.02000000002</v>
      </c>
      <c r="K94" s="143">
        <f t="shared" si="20"/>
        <v>25346.990000000005</v>
      </c>
      <c r="L94" s="142">
        <f t="shared" si="20"/>
        <v>43606.5</v>
      </c>
      <c r="M94" s="142">
        <f t="shared" si="20"/>
        <v>72251</v>
      </c>
      <c r="N94" s="142">
        <f t="shared" si="20"/>
        <v>4264</v>
      </c>
      <c r="O94" s="142">
        <f t="shared" si="20"/>
        <v>90687.06</v>
      </c>
      <c r="P94" s="142">
        <f t="shared" si="20"/>
        <v>119173.88</v>
      </c>
      <c r="Q94" s="141"/>
    </row>
    <row r="95" spans="1:17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7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1:16" s="3" customFormat="1" x14ac:dyDescent="0.25">
      <c r="A221" s="1"/>
      <c r="B221" s="1"/>
      <c r="C221" s="136"/>
      <c r="D221" s="136"/>
      <c r="E221" s="136"/>
      <c r="F221" s="136"/>
      <c r="G221" s="137"/>
      <c r="H221" s="137"/>
      <c r="I221" s="137"/>
      <c r="J221" s="137"/>
      <c r="K221" s="137"/>
      <c r="L221" s="136"/>
      <c r="M221" s="136"/>
      <c r="N221" s="136"/>
      <c r="O221" s="136"/>
      <c r="P221" s="136"/>
    </row>
    <row r="222" spans="1:16" s="3" customFormat="1" x14ac:dyDescent="0.25">
      <c r="A222" s="1"/>
      <c r="B222" s="1"/>
      <c r="C222" s="136"/>
      <c r="D222" s="136"/>
      <c r="E222" s="136"/>
      <c r="F222" s="136"/>
      <c r="G222" s="137"/>
      <c r="H222" s="137"/>
      <c r="I222" s="137"/>
      <c r="J222" s="137"/>
      <c r="K222" s="137"/>
      <c r="L222" s="136"/>
      <c r="M222" s="136"/>
      <c r="N222" s="136"/>
      <c r="O222" s="136"/>
      <c r="P222" s="136"/>
    </row>
    <row r="223" spans="1:16" s="3" customFormat="1" x14ac:dyDescent="0.25">
      <c r="A223" s="1"/>
      <c r="B223" s="1"/>
      <c r="C223" s="136"/>
      <c r="D223" s="136"/>
      <c r="E223" s="136"/>
      <c r="F223" s="136"/>
      <c r="G223" s="137"/>
      <c r="H223" s="137"/>
      <c r="I223" s="137"/>
      <c r="J223" s="137"/>
      <c r="K223" s="137"/>
      <c r="L223" s="136"/>
      <c r="M223" s="136"/>
      <c r="N223" s="136"/>
      <c r="O223" s="136"/>
      <c r="P223" s="136"/>
    </row>
    <row r="224" spans="1:16" s="3" customFormat="1" x14ac:dyDescent="0.25">
      <c r="A224" s="1"/>
      <c r="B224" s="1"/>
      <c r="C224" s="136"/>
      <c r="D224" s="136"/>
      <c r="E224" s="136"/>
      <c r="F224" s="136"/>
      <c r="G224" s="137"/>
      <c r="H224" s="137"/>
      <c r="I224" s="137"/>
      <c r="J224" s="137"/>
      <c r="K224" s="137"/>
      <c r="L224" s="136"/>
      <c r="M224" s="136"/>
      <c r="N224" s="136"/>
      <c r="O224" s="136"/>
      <c r="P224" s="136"/>
    </row>
    <row r="225" spans="1:16" s="3" customFormat="1" x14ac:dyDescent="0.25">
      <c r="A225" s="1"/>
      <c r="B225" s="1"/>
      <c r="C225" s="136"/>
      <c r="D225" s="136"/>
      <c r="E225" s="136"/>
      <c r="F225" s="136"/>
      <c r="G225" s="137"/>
      <c r="H225" s="137"/>
      <c r="I225" s="137"/>
      <c r="J225" s="137"/>
      <c r="K225" s="137"/>
      <c r="L225" s="136"/>
      <c r="M225" s="136"/>
      <c r="N225" s="136"/>
      <c r="O225" s="136"/>
      <c r="P225" s="136"/>
    </row>
    <row r="226" spans="1:16" s="3" customFormat="1" x14ac:dyDescent="0.25">
      <c r="A226" s="1"/>
      <c r="B226" s="1"/>
      <c r="C226" s="136"/>
      <c r="D226" s="136"/>
      <c r="E226" s="136"/>
      <c r="F226" s="136"/>
      <c r="G226" s="137"/>
      <c r="H226" s="137"/>
      <c r="I226" s="137"/>
      <c r="J226" s="137"/>
      <c r="K226" s="137"/>
      <c r="L226" s="136"/>
      <c r="M226" s="136"/>
      <c r="N226" s="136"/>
      <c r="O226" s="136"/>
      <c r="P226" s="136"/>
    </row>
    <row r="227" spans="1:16" s="3" customFormat="1" x14ac:dyDescent="0.25">
      <c r="A227" s="1"/>
      <c r="B227" s="1"/>
      <c r="C227" s="136"/>
      <c r="D227" s="136"/>
      <c r="E227" s="136"/>
      <c r="F227" s="136"/>
      <c r="G227" s="137"/>
      <c r="H227" s="137"/>
      <c r="I227" s="137"/>
      <c r="J227" s="137"/>
      <c r="K227" s="137"/>
      <c r="L227" s="136"/>
      <c r="M227" s="136"/>
      <c r="N227" s="136"/>
      <c r="O227" s="136"/>
      <c r="P227" s="136"/>
    </row>
    <row r="228" spans="1:16" s="3" customFormat="1" x14ac:dyDescent="0.25">
      <c r="A228" s="1"/>
      <c r="B228" s="1"/>
      <c r="C228" s="136"/>
      <c r="D228" s="136"/>
      <c r="E228" s="136"/>
      <c r="F228" s="136"/>
      <c r="G228" s="137"/>
      <c r="H228" s="137"/>
      <c r="I228" s="137"/>
      <c r="J228" s="137"/>
      <c r="K228" s="137"/>
      <c r="L228" s="136"/>
      <c r="M228" s="136"/>
      <c r="N228" s="136"/>
      <c r="O228" s="136"/>
      <c r="P228" s="136"/>
    </row>
    <row r="229" spans="1:16" s="3" customFormat="1" x14ac:dyDescent="0.25">
      <c r="A229" s="1"/>
      <c r="B229" s="1"/>
      <c r="C229" s="136"/>
      <c r="D229" s="136"/>
      <c r="E229" s="136"/>
      <c r="F229" s="136"/>
      <c r="G229" s="137"/>
      <c r="H229" s="137"/>
      <c r="I229" s="137"/>
      <c r="J229" s="137"/>
      <c r="K229" s="137"/>
      <c r="L229" s="136"/>
      <c r="M229" s="136"/>
      <c r="N229" s="136"/>
      <c r="O229" s="136"/>
      <c r="P229" s="136"/>
    </row>
    <row r="230" spans="1:16" s="3" customFormat="1" x14ac:dyDescent="0.25">
      <c r="A230" s="1"/>
      <c r="B230" s="1"/>
      <c r="C230" s="136"/>
      <c r="D230" s="136"/>
      <c r="E230" s="136"/>
      <c r="F230" s="136"/>
      <c r="G230" s="137"/>
      <c r="H230" s="137"/>
      <c r="I230" s="137"/>
      <c r="J230" s="137"/>
      <c r="K230" s="137"/>
      <c r="L230" s="136"/>
      <c r="M230" s="136"/>
      <c r="N230" s="136"/>
      <c r="O230" s="136"/>
      <c r="P230" s="136"/>
    </row>
    <row r="231" spans="1:16" s="3" customFormat="1" x14ac:dyDescent="0.25">
      <c r="A231" s="1"/>
      <c r="B231" s="1"/>
      <c r="C231" s="136"/>
      <c r="D231" s="136"/>
      <c r="E231" s="136"/>
      <c r="F231" s="136"/>
      <c r="G231" s="137"/>
      <c r="H231" s="137"/>
      <c r="I231" s="137"/>
      <c r="J231" s="137"/>
      <c r="K231" s="137"/>
      <c r="L231" s="136"/>
      <c r="M231" s="136"/>
      <c r="N231" s="136"/>
      <c r="O231" s="136"/>
      <c r="P231" s="136"/>
    </row>
    <row r="232" spans="1:16" s="3" customFormat="1" x14ac:dyDescent="0.25">
      <c r="A232" s="1"/>
      <c r="B232" s="1"/>
      <c r="C232" s="136"/>
      <c r="D232" s="136"/>
      <c r="E232" s="136"/>
      <c r="F232" s="136"/>
      <c r="G232" s="137"/>
      <c r="H232" s="137"/>
      <c r="I232" s="137"/>
      <c r="J232" s="137"/>
      <c r="K232" s="137"/>
      <c r="L232" s="136"/>
      <c r="M232" s="136"/>
      <c r="N232" s="136"/>
      <c r="O232" s="136"/>
      <c r="P232" s="136"/>
    </row>
    <row r="233" spans="1:16" s="3" customFormat="1" x14ac:dyDescent="0.25">
      <c r="A233" s="1"/>
      <c r="B233" s="1"/>
      <c r="C233" s="136"/>
      <c r="D233" s="136"/>
      <c r="E233" s="136"/>
      <c r="F233" s="136"/>
      <c r="G233" s="137"/>
      <c r="H233" s="137"/>
      <c r="I233" s="137"/>
      <c r="J233" s="137"/>
      <c r="K233" s="137"/>
      <c r="L233" s="136"/>
      <c r="M233" s="136"/>
      <c r="N233" s="136"/>
      <c r="O233" s="136"/>
      <c r="P233" s="136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2021-06-07T08:37:10Z</dcterms:modified>
</cp:coreProperties>
</file>