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DZHE 2022\PROJEKTET 2023- 2025\"/>
    </mc:Choice>
  </mc:AlternateContent>
  <bookViews>
    <workbookView xWindow="105" yWindow="105" windowWidth="10005" windowHeight="7005"/>
  </bookViews>
  <sheets>
    <sheet name="PROJEKTET 2023-2025" sheetId="16" r:id="rId1"/>
  </sheets>
  <calcPr calcId="162913"/>
</workbook>
</file>

<file path=xl/calcChain.xml><?xml version="1.0" encoding="utf-8"?>
<calcChain xmlns="http://schemas.openxmlformats.org/spreadsheetml/2006/main">
  <c r="F6" i="16" l="1"/>
  <c r="F35" i="16"/>
  <c r="F40" i="16"/>
  <c r="F44" i="16"/>
  <c r="F48" i="16"/>
  <c r="F52" i="16"/>
  <c r="F56" i="16"/>
  <c r="F64" i="16"/>
  <c r="F68" i="16"/>
  <c r="F73" i="16"/>
  <c r="E52" i="16"/>
  <c r="E40" i="16"/>
  <c r="E6" i="16"/>
  <c r="E35" i="16"/>
  <c r="E44" i="16"/>
  <c r="E48" i="16"/>
  <c r="E56" i="16"/>
  <c r="E64" i="16"/>
  <c r="E68" i="16"/>
  <c r="E73" i="16"/>
  <c r="D73" i="16"/>
  <c r="D68" i="16"/>
  <c r="D64" i="16"/>
  <c r="D56" i="16"/>
  <c r="D52" i="16"/>
  <c r="D48" i="16"/>
  <c r="D44" i="16"/>
  <c r="D40" i="16"/>
  <c r="D35" i="16"/>
  <c r="D74" i="16" l="1"/>
  <c r="E74" i="16"/>
  <c r="F74" i="16"/>
</calcChain>
</file>

<file path=xl/sharedStrings.xml><?xml version="1.0" encoding="utf-8"?>
<sst xmlns="http://schemas.openxmlformats.org/spreadsheetml/2006/main" count="175" uniqueCount="89">
  <si>
    <t>Gjithësejt:</t>
  </si>
  <si>
    <t>__________________________</t>
  </si>
  <si>
    <t>Paisje për nevoja të komunës</t>
  </si>
  <si>
    <t>Programi</t>
  </si>
  <si>
    <t>Projekti</t>
  </si>
  <si>
    <t xml:space="preserve"> Kodi I projektit dhe kodi  funksional </t>
  </si>
  <si>
    <t>163/16327</t>
  </si>
  <si>
    <t xml:space="preserve">  /43963/0133  </t>
  </si>
  <si>
    <t>Administrata e përgjithëshme</t>
  </si>
  <si>
    <t>180/18187</t>
  </si>
  <si>
    <t>Sanimi I ndriqimit Publik</t>
  </si>
  <si>
    <t xml:space="preserve">  /90379/0451  </t>
  </si>
  <si>
    <t>Sanimi I rrugeve,trotuareve dhe parqeve në qytet dhe fshatra</t>
  </si>
  <si>
    <t xml:space="preserve"> /41443/0451  </t>
  </si>
  <si>
    <t>Rregullimi dhe hapja e rrugeve të rendit të tretë</t>
  </si>
  <si>
    <t xml:space="preserve"> /41446/0451  </t>
  </si>
  <si>
    <t>Mirëmbajta e investimeve publike në infrastrukturë</t>
  </si>
  <si>
    <t xml:space="preserve"> /41447/0451  </t>
  </si>
  <si>
    <t>Rregullimi I infrastruktures nentoksore</t>
  </si>
  <si>
    <t xml:space="preserve"> /43964/0451  </t>
  </si>
  <si>
    <t>Halla dhe terene sportive</t>
  </si>
  <si>
    <t xml:space="preserve"> /43965/0451  </t>
  </si>
  <si>
    <t>Ndertimi I urave</t>
  </si>
  <si>
    <t xml:space="preserve"> /43966/0451  </t>
  </si>
  <si>
    <t>Rregullimi I ujësjellsit</t>
  </si>
  <si>
    <t xml:space="preserve"> /47187/0451  </t>
  </si>
  <si>
    <t>Shërbime Publike,    Infrastrukturë dhe banim</t>
  </si>
  <si>
    <t>470/47027</t>
  </si>
  <si>
    <t>Ndërtimi I rrugeve për nevoja te bujqësisë</t>
  </si>
  <si>
    <t xml:space="preserve"> /43967/0421  </t>
  </si>
  <si>
    <t>Gjelbrimi I hapsirave publike</t>
  </si>
  <si>
    <t xml:space="preserve"> /45263/0421 </t>
  </si>
  <si>
    <t>Bujqësi dhe Pylltari</t>
  </si>
  <si>
    <t>480/48027</t>
  </si>
  <si>
    <t>Participim ne projekte te bashkfinancuara nga Donatoret</t>
  </si>
  <si>
    <t xml:space="preserve"> /90383/0411  </t>
  </si>
  <si>
    <t>Zhvillim Ekonomik</t>
  </si>
  <si>
    <t>650/65335</t>
  </si>
  <si>
    <t>Shpronsimi(eksproprijimi)I tokes per interes publik</t>
  </si>
  <si>
    <t xml:space="preserve">  /41455/0620  </t>
  </si>
  <si>
    <t>Kadastër ,Gjeodezi ,Pronë</t>
  </si>
  <si>
    <t xml:space="preserve">Hapja e trasave rrugore </t>
  </si>
  <si>
    <t xml:space="preserve">  /46944/0620  </t>
  </si>
  <si>
    <t>Urbanizëm dhe mbrojtje të mjedisit</t>
  </si>
  <si>
    <t>730/74600</t>
  </si>
  <si>
    <t>Paisje shëndetsore</t>
  </si>
  <si>
    <t xml:space="preserve"> /90392/0721 </t>
  </si>
  <si>
    <t>Participimi I QKMF</t>
  </si>
  <si>
    <t xml:space="preserve"> /47054/0721 </t>
  </si>
  <si>
    <t>QKMF</t>
  </si>
  <si>
    <t>920/92135</t>
  </si>
  <si>
    <t>Paisje shkollore</t>
  </si>
  <si>
    <t xml:space="preserve"> /90393/'0980  </t>
  </si>
  <si>
    <t>DKA</t>
  </si>
  <si>
    <t>Gjithsejt</t>
  </si>
  <si>
    <t>660/66440</t>
  </si>
  <si>
    <t>Qemajl Selmani</t>
  </si>
  <si>
    <t>Veturë për sherbime teknike</t>
  </si>
  <si>
    <t>Terene sportive dhe kënde të lojrave</t>
  </si>
  <si>
    <t>Mbrojtje dhe Shpetim-Zjarrefiksat</t>
  </si>
  <si>
    <t>Aneksii Objektit te Zjarrefikseve</t>
  </si>
  <si>
    <t>Ndriqimi Publik nga rr.Ferizait deri ne Fsh. Cernice</t>
  </si>
  <si>
    <t>Ndërtimi i Kanalizimit fekal dhe atmosferik në lagjen "Dheu i Bardhë"</t>
  </si>
  <si>
    <t xml:space="preserve">Rikonstruimin e rrugëve në lagjen Arbëria - Rr. Besnik Maroca </t>
  </si>
  <si>
    <t xml:space="preserve"> Rikonstruimin e rrugëve në afërsi të kolegjit Gjilani, Rruga "Vlora" </t>
  </si>
  <si>
    <t xml:space="preserve"> Ndërtimin e rrugës "Freskia "- Gjilan-</t>
  </si>
  <si>
    <t>Ndërtimin e rrugës "Vaqe Zela" dhe rruges "Hetë Koka"- Gjilan</t>
  </si>
  <si>
    <t xml:space="preserve">Ndërtimin e trotuarit në fshatin Uglar </t>
  </si>
  <si>
    <t xml:space="preserve">Ndertimi i rrugëve ne fshatin: Muqibabë,Lipovicë dhe  Depcë </t>
  </si>
  <si>
    <t xml:space="preserve">Asfaltimi i rrugëve në Fshatin Shurdhan, </t>
  </si>
  <si>
    <t xml:space="preserve">   Asfaltimi i rrugëve në fshatin Zhegër  dhe  LLashticë </t>
  </si>
  <si>
    <t xml:space="preserve">Asfaltimi i rrugëve në Fshatin Bresalc,Ponesh dhe Gumnisht  </t>
  </si>
  <si>
    <t xml:space="preserve">Asfaltimi i rrugëve dhe rregullimi i trotuarit  ne fshatin Përlepnicë dhe Rregullimi i trotuarit  në Fshatin Malishevë,   </t>
  </si>
  <si>
    <t>Sherbimet Rezidenciale</t>
  </si>
  <si>
    <t>Ndertimi I Shtepive per mbrojtjen e Femijeve (SHEMF)</t>
  </si>
  <si>
    <t>755/75632</t>
  </si>
  <si>
    <t xml:space="preserve">    180 /18431</t>
  </si>
  <si>
    <t xml:space="preserve">Ndërtimi dhe shtrirja e ndriqimit publik në Zonen e tret te Qytetit te Gjilanit. </t>
  </si>
  <si>
    <t>Pajisje tjera dhe Gjhenerator</t>
  </si>
  <si>
    <t>Ndertimi I AMF dhe QMF</t>
  </si>
  <si>
    <t>Planifikimi nëpër nënkategor i Buxhetit Shpenzimeve Kapitale 2023-2024-2025</t>
  </si>
  <si>
    <r>
      <t>Rregullimi i kanalizimeve fekale dhe gropave skeptike në Zonen Lindor</t>
    </r>
    <r>
      <rPr>
        <sz val="8"/>
        <color rgb="FFFF0000"/>
        <rFont val="MS Shell Dlg 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color indexed="8"/>
        <rFont val="MS Shell Dlg 2"/>
        <family val="2"/>
        <charset val="1"/>
      </rPr>
      <t xml:space="preserve">  </t>
    </r>
  </si>
  <si>
    <t xml:space="preserve"> Asfatimi i rrugëve në Fshatin Malishevë e epërme. Bilinicë, Miresh, Shillovë dhe në Qytet   </t>
  </si>
  <si>
    <t>Rregullimi i kanalizimeve fekale në Zonat Cernice dhe Bresalc</t>
  </si>
  <si>
    <t>Shpimi i puseve dhe shtrirja e rrjetit të ujësjellësit në Zonen Verilindore</t>
  </si>
  <si>
    <t xml:space="preserve">Asfaltimi i rrugës Ballance-Kravaricë, </t>
  </si>
  <si>
    <t>Zyrtaret per PIP</t>
  </si>
  <si>
    <t>Jehone Berisha</t>
  </si>
  <si>
    <t>Gjilan më 26.09.2022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</si>
</sst>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color indexed="8"/>
      <name val="MS Shell Dlg 2"/>
      <family val="2"/>
      <charset val="1"/>
    </font>
    <font>
      <sz val="8"/>
      <color indexed="8"/>
      <name val="MS Shell Dlg 2"/>
      <family val="2"/>
      <charset val="1"/>
    </font>
    <font>
      <sz val="10"/>
      <color indexed="8"/>
      <name val="MS Shell Dlg 2"/>
      <family val="2"/>
      <charset val="1"/>
    </font>
    <font>
      <b/>
      <sz val="10"/>
      <color indexed="8"/>
      <name val="MS Shell Dlg 2"/>
    </font>
    <font>
      <b/>
      <sz val="8"/>
      <color indexed="8"/>
      <name val="MS Shell Dlg 2"/>
    </font>
    <font>
      <b/>
      <sz val="9"/>
      <color indexed="8"/>
      <name val="MS Shell Dlg 2"/>
    </font>
    <font>
      <sz val="9"/>
      <color indexed="8"/>
      <name val="MS Shell Dlg 2"/>
    </font>
    <font>
      <sz val="7"/>
      <color indexed="8"/>
      <name val="MS Shell Dlg 2"/>
    </font>
    <font>
      <b/>
      <sz val="8"/>
      <color indexed="8"/>
      <name val="MS Shell Dlg 2"/>
      <family val="2"/>
      <charset val="1"/>
    </font>
    <font>
      <b/>
      <sz val="7"/>
      <color indexed="8"/>
      <name val="MS Shell Dlg 2"/>
    </font>
    <font>
      <sz val="8"/>
      <name val="Arial"/>
      <family val="2"/>
    </font>
    <font>
      <sz val="8"/>
      <color indexed="8"/>
      <name val="MS Shell Dlg 2"/>
    </font>
    <font>
      <sz val="8"/>
      <color rgb="FFFF0000"/>
      <name val="MS Shell Dlg 2"/>
    </font>
    <font>
      <sz val="9"/>
      <color theme="1"/>
      <name val="MS Shell Dlg 2"/>
    </font>
    <font>
      <b/>
      <sz val="12"/>
      <color theme="0"/>
      <name val="MS Shell Dlg 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wrapText="1"/>
    </xf>
    <xf numFmtId="0" fontId="1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0" fillId="0" borderId="0" xfId="0" applyFill="1"/>
    <xf numFmtId="0" fontId="6" fillId="0" borderId="0" xfId="0" applyFont="1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7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64" fontId="6" fillId="0" borderId="1" xfId="1" applyNumberFormat="1" applyFont="1" applyFill="1" applyBorder="1"/>
    <xf numFmtId="0" fontId="8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164" fontId="5" fillId="0" borderId="1" xfId="1" applyNumberFormat="1" applyFont="1" applyFill="1" applyBorder="1"/>
    <xf numFmtId="0" fontId="0" fillId="0" borderId="1" xfId="0" applyFill="1" applyBorder="1" applyAlignment="1">
      <alignment wrapText="1"/>
    </xf>
    <xf numFmtId="0" fontId="6" fillId="0" borderId="1" xfId="0" applyFont="1" applyFill="1" applyBorder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 vertical="top"/>
    </xf>
    <xf numFmtId="164" fontId="4" fillId="0" borderId="1" xfId="1" applyNumberFormat="1" applyFont="1" applyFill="1" applyBorder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8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164" fontId="13" fillId="0" borderId="1" xfId="1" applyNumberFormat="1" applyFont="1" applyFill="1" applyBorder="1"/>
    <xf numFmtId="0" fontId="0" fillId="0" borderId="0" xfId="0" applyFill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zoomScale="110" zoomScaleNormal="110" workbookViewId="0">
      <selection activeCell="J12" sqref="J12"/>
    </sheetView>
  </sheetViews>
  <sheetFormatPr defaultRowHeight="12.75" x14ac:dyDescent="0.2"/>
  <cols>
    <col min="1" max="1" width="11.28515625" style="1" customWidth="1"/>
    <col min="2" max="2" width="27.5703125" style="3" customWidth="1"/>
    <col min="3" max="3" width="14.28515625" style="6" customWidth="1"/>
    <col min="4" max="6" width="16" style="11" customWidth="1"/>
    <col min="7" max="7" width="1.28515625" customWidth="1"/>
  </cols>
  <sheetData>
    <row r="1" spans="1:6" ht="4.5" customHeight="1" x14ac:dyDescent="0.2"/>
    <row r="2" spans="1:6" ht="24.75" customHeight="1" x14ac:dyDescent="0.2">
      <c r="A2" s="44" t="s">
        <v>80</v>
      </c>
      <c r="B2" s="45"/>
      <c r="C2" s="45"/>
      <c r="D2" s="45"/>
      <c r="E2" s="45"/>
      <c r="F2" s="45"/>
    </row>
    <row r="3" spans="1:6" ht="5.25" customHeight="1" x14ac:dyDescent="0.2">
      <c r="A3" s="12"/>
      <c r="B3" s="13"/>
      <c r="C3" s="14"/>
      <c r="D3" s="35"/>
      <c r="E3" s="35"/>
      <c r="F3" s="34"/>
    </row>
    <row r="4" spans="1:6" s="5" customFormat="1" ht="18" x14ac:dyDescent="0.15">
      <c r="A4" s="15" t="s">
        <v>3</v>
      </c>
      <c r="B4" s="16" t="s">
        <v>4</v>
      </c>
      <c r="C4" s="17" t="s">
        <v>5</v>
      </c>
      <c r="D4" s="27" t="s">
        <v>0</v>
      </c>
      <c r="E4" s="27" t="s">
        <v>0</v>
      </c>
      <c r="F4" s="18" t="s">
        <v>0</v>
      </c>
    </row>
    <row r="5" spans="1:6" x14ac:dyDescent="0.2">
      <c r="A5" s="19" t="s">
        <v>6</v>
      </c>
      <c r="B5" s="4" t="s">
        <v>2</v>
      </c>
      <c r="C5" s="20" t="s">
        <v>7</v>
      </c>
      <c r="D5" s="21">
        <v>20000</v>
      </c>
      <c r="E5" s="21">
        <v>20000</v>
      </c>
      <c r="F5" s="21">
        <v>20000</v>
      </c>
    </row>
    <row r="6" spans="1:6" x14ac:dyDescent="0.2">
      <c r="A6" s="22"/>
      <c r="B6" s="23" t="s">
        <v>8</v>
      </c>
      <c r="C6" s="24"/>
      <c r="D6" s="25">
        <v>20000</v>
      </c>
      <c r="E6" s="25">
        <f t="shared" ref="E6:F6" si="0">SUM(E5:E5)</f>
        <v>20000</v>
      </c>
      <c r="F6" s="25">
        <f t="shared" si="0"/>
        <v>20000</v>
      </c>
    </row>
    <row r="7" spans="1:6" x14ac:dyDescent="0.2">
      <c r="A7" s="12"/>
      <c r="B7" s="13"/>
      <c r="C7" s="14"/>
      <c r="D7" s="35"/>
      <c r="E7" s="35"/>
      <c r="F7" s="34"/>
    </row>
    <row r="8" spans="1:6" ht="18.75" x14ac:dyDescent="0.2">
      <c r="A8" s="7" t="s">
        <v>3</v>
      </c>
      <c r="B8" s="26" t="s">
        <v>4</v>
      </c>
      <c r="C8" s="8" t="s">
        <v>5</v>
      </c>
      <c r="D8" s="27" t="s">
        <v>0</v>
      </c>
      <c r="E8" s="27" t="s">
        <v>0</v>
      </c>
      <c r="F8" s="18" t="s">
        <v>0</v>
      </c>
    </row>
    <row r="9" spans="1:6" ht="21.75" x14ac:dyDescent="0.2">
      <c r="A9" s="7" t="s">
        <v>9</v>
      </c>
      <c r="B9" s="4" t="s">
        <v>61</v>
      </c>
      <c r="C9" s="21"/>
      <c r="D9" s="21">
        <v>30346</v>
      </c>
      <c r="E9" s="21">
        <v>150000</v>
      </c>
      <c r="F9" s="21">
        <v>9700</v>
      </c>
    </row>
    <row r="10" spans="1:6" ht="21.75" x14ac:dyDescent="0.2">
      <c r="A10" s="7" t="s">
        <v>9</v>
      </c>
      <c r="B10" s="4" t="s">
        <v>62</v>
      </c>
      <c r="C10" s="21"/>
      <c r="D10" s="21">
        <v>66575</v>
      </c>
      <c r="E10" s="21">
        <v>200000</v>
      </c>
      <c r="F10" s="21">
        <v>20600</v>
      </c>
    </row>
    <row r="11" spans="1:6" ht="21.75" x14ac:dyDescent="0.2">
      <c r="A11" s="7" t="s">
        <v>9</v>
      </c>
      <c r="B11" s="4" t="s">
        <v>63</v>
      </c>
      <c r="C11" s="21"/>
      <c r="D11" s="21">
        <v>47890</v>
      </c>
      <c r="E11" s="21">
        <v>250000</v>
      </c>
      <c r="F11" s="21">
        <v>15100</v>
      </c>
    </row>
    <row r="12" spans="1:6" ht="21" x14ac:dyDescent="0.2">
      <c r="A12" s="7" t="s">
        <v>9</v>
      </c>
      <c r="B12" s="28" t="s">
        <v>64</v>
      </c>
      <c r="C12" s="21"/>
      <c r="D12" s="21">
        <v>137215</v>
      </c>
      <c r="E12" s="21">
        <v>100000</v>
      </c>
      <c r="F12" s="21">
        <v>43000</v>
      </c>
    </row>
    <row r="13" spans="1:6" x14ac:dyDescent="0.2">
      <c r="A13" s="7" t="s">
        <v>9</v>
      </c>
      <c r="B13" s="28" t="s">
        <v>65</v>
      </c>
      <c r="C13" s="21"/>
      <c r="D13" s="21">
        <v>25866</v>
      </c>
      <c r="E13" s="21">
        <v>30000</v>
      </c>
      <c r="F13" s="21">
        <v>7000</v>
      </c>
    </row>
    <row r="14" spans="1:6" ht="21" x14ac:dyDescent="0.2">
      <c r="A14" s="7" t="s">
        <v>9</v>
      </c>
      <c r="B14" s="28" t="s">
        <v>66</v>
      </c>
      <c r="C14" s="21"/>
      <c r="D14" s="21">
        <v>106200</v>
      </c>
      <c r="E14" s="21">
        <v>75000</v>
      </c>
      <c r="F14" s="21">
        <v>33500</v>
      </c>
    </row>
    <row r="15" spans="1:6" x14ac:dyDescent="0.2">
      <c r="A15" s="7" t="s">
        <v>9</v>
      </c>
      <c r="B15" s="28" t="s">
        <v>67</v>
      </c>
      <c r="C15" s="21"/>
      <c r="D15" s="21">
        <v>140784</v>
      </c>
      <c r="E15" s="21">
        <v>120000</v>
      </c>
      <c r="F15" s="21">
        <v>44000</v>
      </c>
    </row>
    <row r="16" spans="1:6" ht="21" x14ac:dyDescent="0.2">
      <c r="A16" s="7" t="s">
        <v>9</v>
      </c>
      <c r="B16" s="28" t="s">
        <v>68</v>
      </c>
      <c r="C16" s="21"/>
      <c r="D16" s="21">
        <v>303500</v>
      </c>
      <c r="E16" s="21">
        <v>180000</v>
      </c>
      <c r="F16" s="21">
        <v>96000</v>
      </c>
    </row>
    <row r="17" spans="1:6" ht="21" x14ac:dyDescent="0.2">
      <c r="A17" s="7" t="s">
        <v>9</v>
      </c>
      <c r="B17" s="28" t="s">
        <v>69</v>
      </c>
      <c r="C17" s="21"/>
      <c r="D17" s="21">
        <v>87000</v>
      </c>
      <c r="E17" s="21">
        <v>73000</v>
      </c>
      <c r="F17" s="21">
        <v>27000</v>
      </c>
    </row>
    <row r="18" spans="1:6" x14ac:dyDescent="0.2">
      <c r="A18" s="7" t="s">
        <v>9</v>
      </c>
      <c r="B18" s="28" t="s">
        <v>85</v>
      </c>
      <c r="C18" s="21"/>
      <c r="D18" s="21">
        <v>125800</v>
      </c>
      <c r="E18" s="21">
        <v>90000</v>
      </c>
      <c r="F18" s="21">
        <v>40000</v>
      </c>
    </row>
    <row r="19" spans="1:6" ht="21" x14ac:dyDescent="0.2">
      <c r="A19" s="7" t="s">
        <v>9</v>
      </c>
      <c r="B19" s="29" t="s">
        <v>83</v>
      </c>
      <c r="C19" s="21"/>
      <c r="D19" s="21">
        <v>355000</v>
      </c>
      <c r="E19" s="21">
        <v>225000</v>
      </c>
      <c r="F19" s="21">
        <v>112000</v>
      </c>
    </row>
    <row r="20" spans="1:6" ht="21.75" x14ac:dyDescent="0.2">
      <c r="A20" s="7" t="s">
        <v>9</v>
      </c>
      <c r="B20" s="4" t="s">
        <v>81</v>
      </c>
      <c r="C20" s="21"/>
      <c r="D20" s="21">
        <v>310000</v>
      </c>
      <c r="E20" s="21">
        <v>125000</v>
      </c>
      <c r="F20" s="21">
        <v>104000</v>
      </c>
    </row>
    <row r="21" spans="1:6" ht="21.75" x14ac:dyDescent="0.2">
      <c r="A21" s="7" t="s">
        <v>9</v>
      </c>
      <c r="B21" s="4" t="s">
        <v>84</v>
      </c>
      <c r="C21" s="21"/>
      <c r="D21" s="21">
        <v>200000</v>
      </c>
      <c r="E21" s="21">
        <v>150000</v>
      </c>
      <c r="F21" s="21">
        <v>74000</v>
      </c>
    </row>
    <row r="22" spans="1:6" ht="21.75" x14ac:dyDescent="0.2">
      <c r="A22" s="7" t="s">
        <v>9</v>
      </c>
      <c r="B22" s="4" t="s">
        <v>70</v>
      </c>
      <c r="C22" s="21"/>
      <c r="D22" s="21">
        <v>150000</v>
      </c>
      <c r="E22" s="21">
        <v>120000</v>
      </c>
      <c r="F22" s="21">
        <v>50000</v>
      </c>
    </row>
    <row r="23" spans="1:6" ht="21.75" x14ac:dyDescent="0.2">
      <c r="A23" s="7" t="s">
        <v>9</v>
      </c>
      <c r="B23" s="4" t="s">
        <v>71</v>
      </c>
      <c r="C23" s="21"/>
      <c r="D23" s="21">
        <v>201000</v>
      </c>
      <c r="E23" s="21">
        <v>115000</v>
      </c>
      <c r="F23" s="21">
        <v>70000</v>
      </c>
    </row>
    <row r="24" spans="1:6" ht="32.25" x14ac:dyDescent="0.2">
      <c r="A24" s="7" t="s">
        <v>9</v>
      </c>
      <c r="B24" s="4" t="s">
        <v>82</v>
      </c>
      <c r="C24" s="21"/>
      <c r="D24" s="21">
        <v>441000</v>
      </c>
      <c r="E24" s="21">
        <v>75000</v>
      </c>
      <c r="F24" s="21">
        <v>169000</v>
      </c>
    </row>
    <row r="25" spans="1:6" ht="42.75" x14ac:dyDescent="0.2">
      <c r="A25" s="7" t="s">
        <v>9</v>
      </c>
      <c r="B25" s="4" t="s">
        <v>72</v>
      </c>
      <c r="C25" s="21"/>
      <c r="D25" s="21">
        <v>108000</v>
      </c>
      <c r="E25" s="21">
        <v>60000</v>
      </c>
      <c r="F25" s="21">
        <v>35500</v>
      </c>
    </row>
    <row r="26" spans="1:6" ht="21.75" x14ac:dyDescent="0.2">
      <c r="A26" s="7" t="s">
        <v>9</v>
      </c>
      <c r="B26" s="4" t="s">
        <v>77</v>
      </c>
      <c r="C26" s="21"/>
      <c r="D26" s="21">
        <v>119000</v>
      </c>
      <c r="E26" s="21">
        <v>150000</v>
      </c>
      <c r="F26" s="21">
        <v>44600</v>
      </c>
    </row>
    <row r="27" spans="1:6" x14ac:dyDescent="0.2">
      <c r="A27" s="36" t="s">
        <v>9</v>
      </c>
      <c r="B27" s="37" t="s">
        <v>10</v>
      </c>
      <c r="C27" s="38" t="s">
        <v>11</v>
      </c>
      <c r="D27" s="21"/>
      <c r="E27" s="21"/>
      <c r="F27" s="42">
        <v>300000</v>
      </c>
    </row>
    <row r="28" spans="1:6" ht="21.75" x14ac:dyDescent="0.2">
      <c r="A28" s="36" t="s">
        <v>9</v>
      </c>
      <c r="B28" s="37" t="s">
        <v>12</v>
      </c>
      <c r="C28" s="38" t="s">
        <v>13</v>
      </c>
      <c r="D28" s="21"/>
      <c r="E28" s="21">
        <v>100000</v>
      </c>
      <c r="F28" s="42">
        <v>185000</v>
      </c>
    </row>
    <row r="29" spans="1:6" ht="21.75" x14ac:dyDescent="0.2">
      <c r="A29" s="36" t="s">
        <v>9</v>
      </c>
      <c r="B29" s="37" t="s">
        <v>14</v>
      </c>
      <c r="C29" s="38" t="s">
        <v>15</v>
      </c>
      <c r="D29" s="21"/>
      <c r="E29" s="21">
        <v>100000</v>
      </c>
      <c r="F29" s="42">
        <v>93000</v>
      </c>
    </row>
    <row r="30" spans="1:6" ht="21.75" x14ac:dyDescent="0.2">
      <c r="A30" s="36" t="s">
        <v>9</v>
      </c>
      <c r="B30" s="37" t="s">
        <v>16</v>
      </c>
      <c r="C30" s="38" t="s">
        <v>17</v>
      </c>
      <c r="D30" s="21"/>
      <c r="E30" s="21">
        <v>80000</v>
      </c>
      <c r="F30" s="42">
        <v>443865</v>
      </c>
    </row>
    <row r="31" spans="1:6" x14ac:dyDescent="0.2">
      <c r="A31" s="36" t="s">
        <v>9</v>
      </c>
      <c r="B31" s="37" t="s">
        <v>18</v>
      </c>
      <c r="C31" s="38" t="s">
        <v>19</v>
      </c>
      <c r="D31" s="21"/>
      <c r="E31" s="21">
        <v>90000</v>
      </c>
      <c r="F31" s="21">
        <v>290000</v>
      </c>
    </row>
    <row r="32" spans="1:6" x14ac:dyDescent="0.2">
      <c r="A32" s="36" t="s">
        <v>9</v>
      </c>
      <c r="B32" s="37" t="s">
        <v>20</v>
      </c>
      <c r="C32" s="38" t="s">
        <v>21</v>
      </c>
      <c r="D32" s="21"/>
      <c r="E32" s="21">
        <v>60000</v>
      </c>
      <c r="F32" s="21">
        <v>245000</v>
      </c>
    </row>
    <row r="33" spans="1:6" x14ac:dyDescent="0.2">
      <c r="A33" s="36" t="s">
        <v>9</v>
      </c>
      <c r="B33" s="37" t="s">
        <v>22</v>
      </c>
      <c r="C33" s="38" t="s">
        <v>23</v>
      </c>
      <c r="D33" s="21"/>
      <c r="E33" s="21">
        <v>57000</v>
      </c>
      <c r="F33" s="21">
        <v>290800</v>
      </c>
    </row>
    <row r="34" spans="1:6" x14ac:dyDescent="0.2">
      <c r="A34" s="36" t="s">
        <v>9</v>
      </c>
      <c r="B34" s="37" t="s">
        <v>24</v>
      </c>
      <c r="C34" s="38" t="s">
        <v>25</v>
      </c>
      <c r="D34" s="21"/>
      <c r="E34" s="21">
        <v>60000</v>
      </c>
      <c r="F34" s="21">
        <v>192335</v>
      </c>
    </row>
    <row r="35" spans="1:6" s="2" customFormat="1" ht="21.75" x14ac:dyDescent="0.2">
      <c r="A35" s="39"/>
      <c r="B35" s="40" t="s">
        <v>26</v>
      </c>
      <c r="C35" s="41"/>
      <c r="D35" s="25">
        <f t="shared" ref="D35:F35" si="1">SUM(D9:D34)</f>
        <v>2955176</v>
      </c>
      <c r="E35" s="25">
        <f t="shared" si="1"/>
        <v>2835000</v>
      </c>
      <c r="F35" s="25">
        <f t="shared" si="1"/>
        <v>3035000</v>
      </c>
    </row>
    <row r="36" spans="1:6" x14ac:dyDescent="0.2">
      <c r="A36" s="12"/>
      <c r="B36" s="13"/>
      <c r="C36" s="14"/>
      <c r="D36" s="35"/>
      <c r="E36" s="35"/>
      <c r="F36" s="34"/>
    </row>
    <row r="37" spans="1:6" ht="18.75" x14ac:dyDescent="0.2">
      <c r="A37" s="7" t="s">
        <v>3</v>
      </c>
      <c r="B37" s="26" t="s">
        <v>4</v>
      </c>
      <c r="C37" s="8" t="s">
        <v>5</v>
      </c>
      <c r="D37" s="27" t="s">
        <v>0</v>
      </c>
      <c r="E37" s="27" t="s">
        <v>0</v>
      </c>
      <c r="F37" s="18" t="s">
        <v>0</v>
      </c>
    </row>
    <row r="38" spans="1:6" ht="21.75" x14ac:dyDescent="0.2">
      <c r="A38" s="19" t="s">
        <v>27</v>
      </c>
      <c r="B38" s="4" t="s">
        <v>28</v>
      </c>
      <c r="C38" s="30" t="s">
        <v>29</v>
      </c>
      <c r="D38" s="21">
        <v>125000</v>
      </c>
      <c r="E38" s="21">
        <v>140000</v>
      </c>
      <c r="F38" s="21">
        <v>190000</v>
      </c>
    </row>
    <row r="39" spans="1:6" x14ac:dyDescent="0.2">
      <c r="A39" s="19" t="s">
        <v>27</v>
      </c>
      <c r="B39" s="4" t="s">
        <v>30</v>
      </c>
      <c r="C39" s="30" t="s">
        <v>31</v>
      </c>
      <c r="D39" s="21">
        <v>30000</v>
      </c>
      <c r="E39" s="21">
        <v>40000</v>
      </c>
      <c r="F39" s="21">
        <v>40000</v>
      </c>
    </row>
    <row r="40" spans="1:6" s="2" customFormat="1" x14ac:dyDescent="0.2">
      <c r="A40" s="22"/>
      <c r="B40" s="23" t="s">
        <v>32</v>
      </c>
      <c r="C40" s="24"/>
      <c r="D40" s="25">
        <f t="shared" ref="D40:F40" si="2">SUM(D38:D39)</f>
        <v>155000</v>
      </c>
      <c r="E40" s="25">
        <f t="shared" si="2"/>
        <v>180000</v>
      </c>
      <c r="F40" s="25">
        <f t="shared" si="2"/>
        <v>230000</v>
      </c>
    </row>
    <row r="41" spans="1:6" x14ac:dyDescent="0.2">
      <c r="A41" s="12"/>
      <c r="B41" s="13"/>
      <c r="C41" s="14"/>
      <c r="D41" s="35"/>
      <c r="E41" s="35"/>
      <c r="F41" s="34"/>
    </row>
    <row r="42" spans="1:6" ht="18.75" x14ac:dyDescent="0.2">
      <c r="A42" s="7" t="s">
        <v>3</v>
      </c>
      <c r="B42" s="26" t="s">
        <v>4</v>
      </c>
      <c r="C42" s="8" t="s">
        <v>5</v>
      </c>
      <c r="D42" s="27" t="s">
        <v>0</v>
      </c>
      <c r="E42" s="27" t="s">
        <v>0</v>
      </c>
      <c r="F42" s="18" t="s">
        <v>0</v>
      </c>
    </row>
    <row r="43" spans="1:6" ht="21.75" x14ac:dyDescent="0.2">
      <c r="A43" s="7" t="s">
        <v>33</v>
      </c>
      <c r="B43" s="4" t="s">
        <v>34</v>
      </c>
      <c r="C43" s="8" t="s">
        <v>35</v>
      </c>
      <c r="D43" s="21">
        <v>1550000</v>
      </c>
      <c r="E43" s="21">
        <v>1700000</v>
      </c>
      <c r="F43" s="21">
        <v>1800000</v>
      </c>
    </row>
    <row r="44" spans="1:6" s="2" customFormat="1" x14ac:dyDescent="0.2">
      <c r="A44" s="22"/>
      <c r="B44" s="23" t="s">
        <v>36</v>
      </c>
      <c r="C44" s="24"/>
      <c r="D44" s="25">
        <f t="shared" ref="D44:F44" si="3">SUM(D43:D43)</f>
        <v>1550000</v>
      </c>
      <c r="E44" s="25">
        <f t="shared" si="3"/>
        <v>1700000</v>
      </c>
      <c r="F44" s="25">
        <f t="shared" si="3"/>
        <v>1800000</v>
      </c>
    </row>
    <row r="45" spans="1:6" x14ac:dyDescent="0.2">
      <c r="A45" s="12"/>
      <c r="B45" s="13"/>
      <c r="C45" s="14"/>
      <c r="D45" s="35"/>
      <c r="E45" s="35"/>
      <c r="F45" s="34"/>
    </row>
    <row r="46" spans="1:6" ht="18.75" x14ac:dyDescent="0.2">
      <c r="A46" s="7" t="s">
        <v>3</v>
      </c>
      <c r="B46" s="26" t="s">
        <v>4</v>
      </c>
      <c r="C46" s="8" t="s">
        <v>5</v>
      </c>
      <c r="D46" s="27" t="s">
        <v>0</v>
      </c>
      <c r="E46" s="27" t="s">
        <v>0</v>
      </c>
      <c r="F46" s="18" t="s">
        <v>0</v>
      </c>
    </row>
    <row r="47" spans="1:6" ht="21.75" x14ac:dyDescent="0.2">
      <c r="A47" s="7" t="s">
        <v>37</v>
      </c>
      <c r="B47" s="4" t="s">
        <v>38</v>
      </c>
      <c r="C47" s="8" t="s">
        <v>39</v>
      </c>
      <c r="D47" s="21">
        <v>2500000</v>
      </c>
      <c r="E47" s="21">
        <v>4019903</v>
      </c>
      <c r="F47" s="21">
        <v>4481353</v>
      </c>
    </row>
    <row r="48" spans="1:6" s="2" customFormat="1" x14ac:dyDescent="0.2">
      <c r="A48" s="22"/>
      <c r="B48" s="23" t="s">
        <v>40</v>
      </c>
      <c r="C48" s="24"/>
      <c r="D48" s="25">
        <f t="shared" ref="D48:F48" si="4">SUM(D47)</f>
        <v>2500000</v>
      </c>
      <c r="E48" s="25">
        <f t="shared" si="4"/>
        <v>4019903</v>
      </c>
      <c r="F48" s="25">
        <f t="shared" si="4"/>
        <v>4481353</v>
      </c>
    </row>
    <row r="49" spans="1:6" x14ac:dyDescent="0.2">
      <c r="A49" s="12"/>
      <c r="B49" s="13"/>
      <c r="C49" s="14"/>
      <c r="D49" s="35"/>
      <c r="E49" s="35"/>
      <c r="F49" s="34"/>
    </row>
    <row r="50" spans="1:6" ht="18.75" x14ac:dyDescent="0.2">
      <c r="A50" s="7" t="s">
        <v>3</v>
      </c>
      <c r="B50" s="26" t="s">
        <v>4</v>
      </c>
      <c r="C50" s="8" t="s">
        <v>5</v>
      </c>
      <c r="D50" s="27"/>
      <c r="E50" s="27" t="s">
        <v>0</v>
      </c>
      <c r="F50" s="18" t="s">
        <v>0</v>
      </c>
    </row>
    <row r="51" spans="1:6" x14ac:dyDescent="0.2">
      <c r="A51" s="7" t="s">
        <v>55</v>
      </c>
      <c r="B51" s="4" t="s">
        <v>41</v>
      </c>
      <c r="C51" s="31" t="s">
        <v>42</v>
      </c>
      <c r="D51" s="21">
        <v>50000</v>
      </c>
      <c r="E51" s="21">
        <v>220000</v>
      </c>
      <c r="F51" s="21">
        <v>240000</v>
      </c>
    </row>
    <row r="52" spans="1:6" ht="21.75" x14ac:dyDescent="0.2">
      <c r="A52" s="22"/>
      <c r="B52" s="23" t="s">
        <v>43</v>
      </c>
      <c r="C52" s="24"/>
      <c r="D52" s="25">
        <f t="shared" ref="D52:F52" si="5">SUM(D51:D51)</f>
        <v>50000</v>
      </c>
      <c r="E52" s="25">
        <f t="shared" si="5"/>
        <v>220000</v>
      </c>
      <c r="F52" s="25">
        <f t="shared" si="5"/>
        <v>240000</v>
      </c>
    </row>
    <row r="53" spans="1:6" x14ac:dyDescent="0.2">
      <c r="A53" s="12"/>
      <c r="B53" s="13"/>
      <c r="C53" s="14"/>
      <c r="D53" s="35"/>
      <c r="E53" s="35"/>
      <c r="F53" s="34"/>
    </row>
    <row r="54" spans="1:6" ht="18.75" x14ac:dyDescent="0.2">
      <c r="A54" s="7" t="s">
        <v>3</v>
      </c>
      <c r="B54" s="26" t="s">
        <v>4</v>
      </c>
      <c r="C54" s="8" t="s">
        <v>5</v>
      </c>
      <c r="D54" s="27" t="s">
        <v>0</v>
      </c>
      <c r="E54" s="27" t="s">
        <v>0</v>
      </c>
      <c r="F54" s="18" t="s">
        <v>0</v>
      </c>
    </row>
    <row r="55" spans="1:6" x14ac:dyDescent="0.2">
      <c r="A55" s="32" t="s">
        <v>76</v>
      </c>
      <c r="B55" s="4" t="s">
        <v>60</v>
      </c>
      <c r="C55" s="31"/>
      <c r="D55" s="21">
        <v>100000</v>
      </c>
      <c r="E55" s="21">
        <v>80000</v>
      </c>
      <c r="F55" s="21">
        <v>80000</v>
      </c>
    </row>
    <row r="56" spans="1:6" ht="21.75" x14ac:dyDescent="0.2">
      <c r="A56" s="22"/>
      <c r="B56" s="23" t="s">
        <v>59</v>
      </c>
      <c r="C56" s="24"/>
      <c r="D56" s="25">
        <f t="shared" ref="D56" si="6">SUM(D55:D55)</f>
        <v>100000</v>
      </c>
      <c r="E56" s="25">
        <f t="shared" ref="E56" si="7">SUM(E55:E55)</f>
        <v>80000</v>
      </c>
      <c r="F56" s="25">
        <f t="shared" ref="F56" si="8">SUM(F55:F55)</f>
        <v>80000</v>
      </c>
    </row>
    <row r="57" spans="1:6" x14ac:dyDescent="0.2">
      <c r="A57" s="12"/>
      <c r="B57" s="13"/>
      <c r="C57" s="14"/>
      <c r="D57" s="35"/>
      <c r="E57" s="35"/>
      <c r="F57" s="34"/>
    </row>
    <row r="58" spans="1:6" ht="18.75" x14ac:dyDescent="0.2">
      <c r="A58" s="7" t="s">
        <v>3</v>
      </c>
      <c r="B58" s="26" t="s">
        <v>4</v>
      </c>
      <c r="C58" s="8" t="s">
        <v>5</v>
      </c>
      <c r="D58" s="27" t="s">
        <v>0</v>
      </c>
      <c r="E58" s="27" t="s">
        <v>0</v>
      </c>
      <c r="F58" s="18" t="s">
        <v>0</v>
      </c>
    </row>
    <row r="59" spans="1:6" x14ac:dyDescent="0.2">
      <c r="A59" s="7" t="s">
        <v>44</v>
      </c>
      <c r="B59" s="4" t="s">
        <v>45</v>
      </c>
      <c r="C59" s="8" t="s">
        <v>46</v>
      </c>
      <c r="D59" s="21">
        <v>119824</v>
      </c>
      <c r="E59" s="21">
        <v>130000</v>
      </c>
      <c r="F59" s="21">
        <v>143707</v>
      </c>
    </row>
    <row r="60" spans="1:6" x14ac:dyDescent="0.2">
      <c r="A60" s="7" t="s">
        <v>44</v>
      </c>
      <c r="B60" s="4" t="s">
        <v>47</v>
      </c>
      <c r="C60" s="8" t="s">
        <v>48</v>
      </c>
      <c r="D60" s="21">
        <v>184000</v>
      </c>
      <c r="E60" s="21">
        <v>50000</v>
      </c>
      <c r="F60" s="21">
        <v>50000</v>
      </c>
    </row>
    <row r="61" spans="1:6" x14ac:dyDescent="0.2">
      <c r="A61" s="12" t="s">
        <v>44</v>
      </c>
      <c r="B61" s="4" t="s">
        <v>78</v>
      </c>
      <c r="C61" s="8"/>
      <c r="D61" s="21">
        <v>45000</v>
      </c>
      <c r="E61" s="21">
        <v>40000</v>
      </c>
      <c r="F61" s="21">
        <v>40000</v>
      </c>
    </row>
    <row r="62" spans="1:6" x14ac:dyDescent="0.2">
      <c r="A62" s="12" t="s">
        <v>44</v>
      </c>
      <c r="B62" s="4" t="s">
        <v>79</v>
      </c>
      <c r="C62" s="8"/>
      <c r="D62" s="21">
        <v>102000</v>
      </c>
      <c r="E62" s="21">
        <v>153159</v>
      </c>
      <c r="F62" s="21">
        <v>260000</v>
      </c>
    </row>
    <row r="63" spans="1:6" x14ac:dyDescent="0.2">
      <c r="A63" s="7" t="s">
        <v>44</v>
      </c>
      <c r="B63" s="9" t="s">
        <v>57</v>
      </c>
      <c r="C63" s="8"/>
      <c r="D63" s="21">
        <v>20000</v>
      </c>
      <c r="E63" s="21">
        <v>80000</v>
      </c>
      <c r="F63" s="21">
        <v>60000</v>
      </c>
    </row>
    <row r="64" spans="1:6" s="2" customFormat="1" x14ac:dyDescent="0.2">
      <c r="A64" s="22"/>
      <c r="B64" s="23" t="s">
        <v>49</v>
      </c>
      <c r="C64" s="24"/>
      <c r="D64" s="25">
        <f t="shared" ref="D64:F64" si="9">SUM(D59:D63)</f>
        <v>470824</v>
      </c>
      <c r="E64" s="25">
        <f t="shared" si="9"/>
        <v>453159</v>
      </c>
      <c r="F64" s="25">
        <f t="shared" si="9"/>
        <v>553707</v>
      </c>
    </row>
    <row r="65" spans="1:6" s="2" customFormat="1" x14ac:dyDescent="0.2">
      <c r="A65" s="12"/>
      <c r="B65" s="13"/>
      <c r="C65" s="14"/>
      <c r="D65" s="35"/>
      <c r="E65" s="35"/>
      <c r="F65" s="34"/>
    </row>
    <row r="66" spans="1:6" s="2" customFormat="1" ht="18.75" x14ac:dyDescent="0.2">
      <c r="A66" s="7" t="s">
        <v>3</v>
      </c>
      <c r="B66" s="26" t="s">
        <v>4</v>
      </c>
      <c r="C66" s="8" t="s">
        <v>5</v>
      </c>
      <c r="D66" s="27" t="s">
        <v>0</v>
      </c>
      <c r="E66" s="27" t="s">
        <v>0</v>
      </c>
      <c r="F66" s="18" t="s">
        <v>0</v>
      </c>
    </row>
    <row r="67" spans="1:6" s="2" customFormat="1" ht="21.75" x14ac:dyDescent="0.2">
      <c r="A67" s="7" t="s">
        <v>75</v>
      </c>
      <c r="B67" s="4" t="s">
        <v>74</v>
      </c>
      <c r="C67" s="31"/>
      <c r="D67" s="21">
        <v>180000</v>
      </c>
      <c r="E67" s="21">
        <v>310000</v>
      </c>
      <c r="F67" s="21">
        <v>335000</v>
      </c>
    </row>
    <row r="68" spans="1:6" s="2" customFormat="1" x14ac:dyDescent="0.2">
      <c r="A68" s="22"/>
      <c r="B68" s="23" t="s">
        <v>73</v>
      </c>
      <c r="C68" s="24"/>
      <c r="D68" s="25">
        <f t="shared" ref="D68:F68" si="10">SUM(D67:D67)</f>
        <v>180000</v>
      </c>
      <c r="E68" s="25">
        <f t="shared" si="10"/>
        <v>310000</v>
      </c>
      <c r="F68" s="25">
        <f t="shared" si="10"/>
        <v>335000</v>
      </c>
    </row>
    <row r="69" spans="1:6" x14ac:dyDescent="0.2">
      <c r="A69" s="12"/>
      <c r="B69" s="13"/>
      <c r="C69" s="14"/>
      <c r="D69" s="35"/>
      <c r="E69" s="35"/>
      <c r="F69" s="34"/>
    </row>
    <row r="70" spans="1:6" ht="18.75" x14ac:dyDescent="0.2">
      <c r="A70" s="7" t="s">
        <v>3</v>
      </c>
      <c r="B70" s="26" t="s">
        <v>4</v>
      </c>
      <c r="C70" s="8" t="s">
        <v>5</v>
      </c>
      <c r="D70" s="27" t="s">
        <v>0</v>
      </c>
      <c r="E70" s="27" t="s">
        <v>0</v>
      </c>
      <c r="F70" s="18" t="s">
        <v>0</v>
      </c>
    </row>
    <row r="71" spans="1:6" x14ac:dyDescent="0.2">
      <c r="A71" s="7" t="s">
        <v>50</v>
      </c>
      <c r="B71" s="4" t="s">
        <v>51</v>
      </c>
      <c r="C71" s="8" t="s">
        <v>52</v>
      </c>
      <c r="D71" s="21">
        <v>360405</v>
      </c>
      <c r="E71" s="21">
        <v>126551</v>
      </c>
      <c r="F71" s="21">
        <v>155868</v>
      </c>
    </row>
    <row r="72" spans="1:6" x14ac:dyDescent="0.2">
      <c r="A72" s="7" t="s">
        <v>50</v>
      </c>
      <c r="B72" s="4" t="s">
        <v>58</v>
      </c>
      <c r="C72" s="8"/>
      <c r="D72" s="21">
        <v>93753</v>
      </c>
      <c r="E72" s="21">
        <v>100000</v>
      </c>
      <c r="F72" s="21">
        <v>80000</v>
      </c>
    </row>
    <row r="73" spans="1:6" s="2" customFormat="1" x14ac:dyDescent="0.2">
      <c r="A73" s="22"/>
      <c r="B73" s="23" t="s">
        <v>53</v>
      </c>
      <c r="C73" s="24"/>
      <c r="D73" s="25">
        <f t="shared" ref="D73:F73" si="11">SUM(D71:D72)</f>
        <v>454158</v>
      </c>
      <c r="E73" s="25">
        <f t="shared" si="11"/>
        <v>226551</v>
      </c>
      <c r="F73" s="25">
        <f t="shared" si="11"/>
        <v>235868</v>
      </c>
    </row>
    <row r="74" spans="1:6" s="2" customFormat="1" x14ac:dyDescent="0.2">
      <c r="A74" s="22"/>
      <c r="B74" s="23" t="s">
        <v>54</v>
      </c>
      <c r="C74" s="24"/>
      <c r="D74" s="25">
        <f t="shared" ref="D74:F74" si="12">D73+D68+D64+D56+D52+D48+D44+D40+D35+D6</f>
        <v>8435158</v>
      </c>
      <c r="E74" s="33">
        <f t="shared" si="12"/>
        <v>10044613</v>
      </c>
      <c r="F74" s="33">
        <f t="shared" si="12"/>
        <v>11010928</v>
      </c>
    </row>
    <row r="75" spans="1:6" ht="6.75" customHeight="1" x14ac:dyDescent="0.2">
      <c r="B75"/>
    </row>
    <row r="76" spans="1:6" ht="11.25" customHeight="1" x14ac:dyDescent="0.2">
      <c r="B76" s="46" t="s">
        <v>86</v>
      </c>
      <c r="C76" s="46"/>
      <c r="D76" s="10"/>
      <c r="E76" s="43"/>
      <c r="F76" s="43"/>
    </row>
    <row r="77" spans="1:6" x14ac:dyDescent="0.2">
      <c r="B77" t="s">
        <v>1</v>
      </c>
      <c r="C77"/>
      <c r="D77" s="10"/>
      <c r="E77" s="10"/>
    </row>
    <row r="78" spans="1:6" x14ac:dyDescent="0.2">
      <c r="B78" s="46" t="s">
        <v>56</v>
      </c>
      <c r="C78" s="46"/>
      <c r="D78" s="10"/>
      <c r="E78" s="43"/>
      <c r="F78" s="43"/>
    </row>
    <row r="79" spans="1:6" x14ac:dyDescent="0.2">
      <c r="B79" t="s">
        <v>87</v>
      </c>
      <c r="C79"/>
      <c r="D79" s="10"/>
      <c r="E79" s="10"/>
    </row>
    <row r="80" spans="1:6" x14ac:dyDescent="0.2">
      <c r="D80" s="10"/>
      <c r="E80" s="10"/>
    </row>
    <row r="81" spans="2:3" x14ac:dyDescent="0.2">
      <c r="B81" s="46" t="s">
        <v>88</v>
      </c>
      <c r="C81" s="46"/>
    </row>
    <row r="82" spans="2:3" x14ac:dyDescent="0.2">
      <c r="B82"/>
    </row>
    <row r="83" spans="2:3" x14ac:dyDescent="0.2">
      <c r="B83"/>
    </row>
    <row r="84" spans="2:3" x14ac:dyDescent="0.2">
      <c r="B84"/>
    </row>
    <row r="85" spans="2:3" x14ac:dyDescent="0.2">
      <c r="B85"/>
    </row>
    <row r="86" spans="2:3" x14ac:dyDescent="0.2">
      <c r="B86"/>
    </row>
    <row r="87" spans="2:3" x14ac:dyDescent="0.2">
      <c r="B87"/>
    </row>
    <row r="88" spans="2:3" x14ac:dyDescent="0.2">
      <c r="B88"/>
    </row>
    <row r="89" spans="2:3" x14ac:dyDescent="0.2">
      <c r="B89"/>
    </row>
    <row r="90" spans="2:3" x14ac:dyDescent="0.2">
      <c r="B90"/>
    </row>
    <row r="91" spans="2:3" x14ac:dyDescent="0.2">
      <c r="B91"/>
    </row>
    <row r="92" spans="2:3" x14ac:dyDescent="0.2">
      <c r="B92"/>
    </row>
    <row r="93" spans="2:3" x14ac:dyDescent="0.2">
      <c r="B93"/>
    </row>
    <row r="94" spans="2:3" x14ac:dyDescent="0.2">
      <c r="B94"/>
    </row>
    <row r="95" spans="2:3" x14ac:dyDescent="0.2">
      <c r="B95"/>
    </row>
  </sheetData>
  <mergeCells count="4">
    <mergeCell ref="A2:F2"/>
    <mergeCell ref="B81:C81"/>
    <mergeCell ref="B76:C76"/>
    <mergeCell ref="B78:C78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PROJEKTET 2023-2025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Vehbi Neziri</dc:creator>
  <cp:lastModifiedBy>Qemajl Selmani</cp:lastModifiedBy>
  <cp:lastPrinted>2022-09-26T06:53:39Z</cp:lastPrinted>
  <dcterms:created xsi:type="dcterms:W3CDTF">2017-01-25T08:14:07Z</dcterms:created>
  <dcterms:modified xsi:type="dcterms:W3CDTF">2022-09-26T06:53:51Z</dcterms:modified>
</cp:coreProperties>
</file>