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dri.arifi\Desktop\ILMI\Budzet Opsitne za 2024\"/>
    </mc:Choice>
  </mc:AlternateContent>
  <bookViews>
    <workbookView xWindow="105" yWindow="105" windowWidth="10005" windowHeight="7005"/>
  </bookViews>
  <sheets>
    <sheet name="Proj. 2024-2026 sipas Drejtorve" sheetId="2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7" i="20" l="1"/>
  <c r="E104" i="20" l="1"/>
  <c r="F104" i="20"/>
  <c r="D104" i="20"/>
  <c r="F65" i="20"/>
  <c r="E65" i="20"/>
  <c r="D15" i="20"/>
  <c r="D10" i="20"/>
  <c r="D65" i="20" l="1"/>
  <c r="D97" i="20"/>
  <c r="F97" i="20"/>
  <c r="E97" i="20"/>
  <c r="F69" i="20" l="1"/>
  <c r="E69" i="20"/>
  <c r="D69" i="20"/>
  <c r="F86" i="20"/>
  <c r="E86" i="20"/>
  <c r="D86" i="20"/>
  <c r="F82" i="20"/>
  <c r="E82" i="20"/>
  <c r="D82" i="20"/>
  <c r="D78" i="20"/>
  <c r="F78" i="20"/>
  <c r="E78" i="20"/>
  <c r="E74" i="20"/>
  <c r="F7" i="20"/>
  <c r="E7" i="20"/>
  <c r="F74" i="20" l="1"/>
  <c r="E92" i="20"/>
  <c r="E105" i="20" s="1"/>
  <c r="D92" i="20"/>
  <c r="D74" i="20"/>
  <c r="F92" i="20"/>
  <c r="F105" i="20" l="1"/>
  <c r="D105" i="20"/>
</calcChain>
</file>

<file path=xl/sharedStrings.xml><?xml version="1.0" encoding="utf-8"?>
<sst xmlns="http://schemas.openxmlformats.org/spreadsheetml/2006/main" count="211" uniqueCount="108">
  <si>
    <t xml:space="preserve"> Kodi I projektit dhe kodi  funksional </t>
  </si>
  <si>
    <t>180/18187</t>
  </si>
  <si>
    <t>470/47027</t>
  </si>
  <si>
    <t>480/48027</t>
  </si>
  <si>
    <t xml:space="preserve"> /90383/0411  </t>
  </si>
  <si>
    <t>650/65335</t>
  </si>
  <si>
    <t>730/74600</t>
  </si>
  <si>
    <t>920/92135</t>
  </si>
  <si>
    <t>660/66440</t>
  </si>
  <si>
    <t>755/75632</t>
  </si>
  <si>
    <t xml:space="preserve">    180 /18431</t>
  </si>
  <si>
    <t>/53289/</t>
  </si>
  <si>
    <t xml:space="preserve"> /53876/0421  </t>
  </si>
  <si>
    <t xml:space="preserve"> /53879/0421 </t>
  </si>
  <si>
    <t xml:space="preserve">  /53894/0620  </t>
  </si>
  <si>
    <t>/53901/0620</t>
  </si>
  <si>
    <t>Planiranje budzeta kapitalnih troskova 2024-2025-2026</t>
  </si>
  <si>
    <t>Program</t>
  </si>
  <si>
    <t>Projekat</t>
  </si>
  <si>
    <t xml:space="preserve"> Kod projekta I funkcionalni kod</t>
  </si>
  <si>
    <t>Ukupno: 2024.godina</t>
  </si>
  <si>
    <t>Ukupno: 2025.godina</t>
  </si>
  <si>
    <t>Ukupno: 2026.godina</t>
  </si>
  <si>
    <t>Izgradnja sportskog terena sa sintetickom travom u OS " Nazim Hikmet"- Dobercane</t>
  </si>
  <si>
    <t>Izgradnja sportskog terena u OS "Agim Ramadani"- selo Zegra</t>
  </si>
  <si>
    <t>Izgradnja sportskog terena I decjeg igralista u selu Bresaljce</t>
  </si>
  <si>
    <t>Kancelarija Gradonacelnika opstine</t>
  </si>
  <si>
    <t>Izgradnja puteva u naselju Bela Zemlja (Krilo 1-9)</t>
  </si>
  <si>
    <t>Izgradnja atmosferske kanalizacije na jednom delu puta Lidhja e Prizrenit, put Ahmet Malisheva,jedan deo puta Mulla Idrizi I jedan deo puta Mërgimtarët e Gjilanit</t>
  </si>
  <si>
    <t>Izgradnja elektricne podzemne infrastrukture na putu Adem Jashari</t>
  </si>
  <si>
    <t>Izgradnja-rekonstrukcija puta Adem Jashari I Zija Shemsiu</t>
  </si>
  <si>
    <t xml:space="preserve">Izgradnja puteva u selu Dobercane (Krilo 7-14) </t>
  </si>
  <si>
    <t>Izgradnja puteva u selu Cernica (Krilo 1-9)</t>
  </si>
  <si>
    <t>Izgradnja puteva u selu Cernica-Vrapcic (Krilo 1-3)</t>
  </si>
  <si>
    <t>Izgradnja puteva u selu Bresaljce (Krilo 8, 9, 10, 11, 12, 13, 14, 15, 16, 18)</t>
  </si>
  <si>
    <t>Izgradnja puteva u selu Kmetovce  (Krilo 1 i Krilo 5)</t>
  </si>
  <si>
    <t>Asfaltiranje poveznih puteva na Okruznom putu (Krilo 1-9)</t>
  </si>
  <si>
    <t>Izgradnja puteva u selu Gumniste (Krilo 2)</t>
  </si>
  <si>
    <t>Izgradnja puteva u selu Malisevo (Krilo 1-7)</t>
  </si>
  <si>
    <t>Izgradnja puteva u selu Malisevo (Krilo 1-4, ukljucenje na krilo 19, i ukljucenja  1,  2)</t>
  </si>
  <si>
    <t xml:space="preserve">Izgradnja puteva u selu Demiraj, Gumniste, Kacabas </t>
  </si>
  <si>
    <t>Izgradnja mostova u selima Zegovac, Gornji Livoc I Celik</t>
  </si>
  <si>
    <t>Izgradnja puteva I kanalizacija u selu Zegra (Krilo 1, 2, 4, 5, 6)</t>
  </si>
  <si>
    <t>Izgradnja puteva u selu Zegra (Krilo 2 i 4)</t>
  </si>
  <si>
    <t>Izgradnja puteva u selu Bilince (Krilo 1 i 2)</t>
  </si>
  <si>
    <t xml:space="preserve">Izgradnja trotoara u selu Vlastica (Krilo 2 i 4) </t>
  </si>
  <si>
    <t>Izgradnja puteva u selu Gornji Livoc</t>
  </si>
  <si>
    <t>Izgradnja puteva sa pratecom infrastrukturom u naselju Fidanishte 2</t>
  </si>
  <si>
    <t>Izgradnja atmosferske kanalizacije kod parka Baja</t>
  </si>
  <si>
    <t>Izgradnja puteva i fekalne kanalizacije u Lagjja e Tetë</t>
  </si>
  <si>
    <t>Izgradnja puteva u naselju Dardania I</t>
  </si>
  <si>
    <t>Izgradnja I asfaltiranje puta Lovce- Renatoc</t>
  </si>
  <si>
    <t>Izgradnja puteva u naselju Kodra e Dëshmorëve</t>
  </si>
  <si>
    <t>Izgradnja puteva u naselju Arberia</t>
  </si>
  <si>
    <t>Izgradnja puteva u naselju Bela Zemlja - II faza</t>
  </si>
  <si>
    <t>Izgradnja puteva u naselju Zabel</t>
  </si>
  <si>
    <t>Izgradnja fekalne kanalizacije u ulici Hysen Tërpeza</t>
  </si>
  <si>
    <t>Izgradnja puteva sa pratecom infrastrukturom u naselju Fidanishte 1</t>
  </si>
  <si>
    <t>Izgradnja puteva sa pratecom infrastrukturom u naselju Fidanishte 2, II faza</t>
  </si>
  <si>
    <t>Izgradnja fekalne I atmosferske kanalizacije u II i III zoni grada</t>
  </si>
  <si>
    <t>Izgradnja I rekonstrukcija puteva u II i III zoni grada</t>
  </si>
  <si>
    <t>Izgradnja puteva u selu Donji Livoc</t>
  </si>
  <si>
    <t>Izgradnja puteva u selu Bresaljce (Krilo 19-22 i 2 zastitna zida)</t>
  </si>
  <si>
    <t>Izgradnja puteva u selu Kmetovce (Krilo 2 - put i krilo 4-trotoar)</t>
  </si>
  <si>
    <t>Izgradnja puteva u selu Bilince (Krila 14,15 i 16)</t>
  </si>
  <si>
    <t>Izgradnja puteva u selu Zegra (Krilo 3 )</t>
  </si>
  <si>
    <t>Izgradnja puteva u selu Prilepnica</t>
  </si>
  <si>
    <t>Izgradnja puteva I fekalne kanalizacije u selu Cernica</t>
  </si>
  <si>
    <t>Izgradnja puteva u selu Vlastica</t>
  </si>
  <si>
    <t>Izgradnja puteva u selu Vladovo</t>
  </si>
  <si>
    <t xml:space="preserve">Izgradnja puteva u selu Velekince </t>
  </si>
  <si>
    <t>Izgradnja puteva u selu Capare</t>
  </si>
  <si>
    <t>Izgradnja puteva u selu Gornje Malisevo (Krilo 2, 5, 6, 8 i 9)</t>
  </si>
  <si>
    <t>Izgradnja puteva u selu Vrapcic</t>
  </si>
  <si>
    <t xml:space="preserve">Izgradnja puteva u selu Gumniste </t>
  </si>
  <si>
    <t>Izgradnja puteva u selima Surlane, Demiraj i Hadzaj</t>
  </si>
  <si>
    <t xml:space="preserve">Izgradnja puteva u selima Dobercane I Silovo </t>
  </si>
  <si>
    <t>Izgradnja puteva u selima Zegovac, Gadis, Slakovce I Kisno Polje</t>
  </si>
  <si>
    <t>Izgradnja mostova u zonama II, III u gradu</t>
  </si>
  <si>
    <t>Izgradnja trotoara u zonama II, III u gradu</t>
  </si>
  <si>
    <t>Izgradnja vodovodne mreze u zonama II, III u gradu</t>
  </si>
  <si>
    <t>Izgradnja elektricne mreze u zonama II, III u gradu</t>
  </si>
  <si>
    <t>Javne usluge, infrastruktura I stanovanje</t>
  </si>
  <si>
    <t>Izgradnja puteva za potrebe poljoprivrede - zona Zegra, Bresaljce, Malisevo</t>
  </si>
  <si>
    <t>Zastita i spasavanje- Vatrogasci</t>
  </si>
  <si>
    <t>Ozelenjavanje javnih povrsina u prvoj, drugoj i trecoj zoni grada Gnjilana</t>
  </si>
  <si>
    <t>Poljoprivreda I sumarstvo</t>
  </si>
  <si>
    <t>Participacija u projektima sufinansiranja od donatora</t>
  </si>
  <si>
    <t>Ekonomski razvoj</t>
  </si>
  <si>
    <t>Otvaranje putnih trasa u selima Zegra, Isufaj, Sefer, Surlane</t>
  </si>
  <si>
    <t xml:space="preserve"> </t>
  </si>
  <si>
    <t>Izgradnja parka Livadhet e Arapit, Fidanishtja, Kodra e Dëshmorëve i Qarku - Eksproprijacija</t>
  </si>
  <si>
    <t>Katastar, geodezija i imovina</t>
  </si>
  <si>
    <t>Urbanizam i zastita sredine</t>
  </si>
  <si>
    <t>Oprema za zdravstvo</t>
  </si>
  <si>
    <t>Autoambulanta za GCPM-Gnjilane</t>
  </si>
  <si>
    <t>Izgradnja CPM- Naselje Fidanishtja</t>
  </si>
  <si>
    <t>GCPM</t>
  </si>
  <si>
    <t>Izgradnja kuca za zajednicu za starije osobe (SHKPM)</t>
  </si>
  <si>
    <t xml:space="preserve">
Izgradnja kuca za zastitu dece (SHEMF)</t>
  </si>
  <si>
    <t>Rezidencijalne usluge</t>
  </si>
  <si>
    <t>Digitalne tabele u skolama opstine Gnjilane</t>
  </si>
  <si>
    <t>Igraliste za decu u Vrticu Dardania I OS Nazmi Hoxha</t>
  </si>
  <si>
    <t>Kabineti za IT u skolama opstine Gnjilane</t>
  </si>
  <si>
    <t>Izgradnja Osnovne skole Ibrahim Uruqi u selu Bresaljce</t>
  </si>
  <si>
    <t>OUO</t>
  </si>
  <si>
    <t>Ukupno :</t>
  </si>
  <si>
    <t>Vozilo za potrebe PJVS-GNJILANE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</si>
</sst>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[$€-2]\ * #,##0.00_);_([$€-2]\ * \(#,##0.00\);_([$€-2]\ * &quot;-&quot;??_);_(@_)"/>
  </numFmts>
  <fonts count="17" x14ac:knownFonts="1">
    <font>
      <sz val="10"/>
      <color indexed="8"/>
      <name val="MS Shell Dlg 2"/>
      <family val="2"/>
      <charset val="1"/>
    </font>
    <font>
      <sz val="8"/>
      <color indexed="8"/>
      <name val="MS Shell Dlg 2"/>
      <family val="2"/>
      <charset val="1"/>
    </font>
    <font>
      <sz val="10"/>
      <color indexed="8"/>
      <name val="MS Shell Dlg 2"/>
      <family val="2"/>
      <charset val="1"/>
    </font>
    <font>
      <b/>
      <sz val="10"/>
      <color indexed="8"/>
      <name val="MS Shell Dlg 2"/>
    </font>
    <font>
      <b/>
      <sz val="8"/>
      <color indexed="8"/>
      <name val="MS Shell Dlg 2"/>
    </font>
    <font>
      <sz val="9"/>
      <color indexed="8"/>
      <name val="MS Shell Dlg 2"/>
    </font>
    <font>
      <sz val="10"/>
      <name val="Arial Narrow"/>
      <family val="2"/>
    </font>
    <font>
      <sz val="8"/>
      <color indexed="8"/>
      <name val="MS Shell Dlg 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MS Shell Dlg 2"/>
      <family val="2"/>
      <charset val="1"/>
    </font>
    <font>
      <b/>
      <sz val="1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5" fillId="0" borderId="0" xfId="0" applyFont="1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8" fillId="3" borderId="1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0" borderId="5" xfId="0" applyFont="1" applyFill="1" applyBorder="1"/>
    <xf numFmtId="0" fontId="13" fillId="0" borderId="2" xfId="0" applyFont="1" applyFill="1" applyBorder="1"/>
    <xf numFmtId="0" fontId="13" fillId="0" borderId="7" xfId="0" applyFont="1" applyFill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4" fillId="0" borderId="0" xfId="0" applyFont="1" applyFill="1" applyBorder="1"/>
    <xf numFmtId="0" fontId="15" fillId="0" borderId="0" xfId="0" applyFont="1" applyFill="1" applyBorder="1" applyAlignment="1">
      <alignment wrapText="1"/>
    </xf>
    <xf numFmtId="164" fontId="15" fillId="0" borderId="2" xfId="1" applyNumberFormat="1" applyFont="1" applyFill="1" applyBorder="1"/>
    <xf numFmtId="164" fontId="16" fillId="0" borderId="3" xfId="1" applyNumberFormat="1" applyFont="1" applyFill="1" applyBorder="1"/>
    <xf numFmtId="164" fontId="16" fillId="0" borderId="1" xfId="1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1" applyNumberFormat="1" applyFont="1" applyFill="1" applyBorder="1"/>
    <xf numFmtId="0" fontId="8" fillId="3" borderId="1" xfId="0" applyFont="1" applyFill="1" applyBorder="1" applyAlignment="1">
      <alignment wrapText="1"/>
    </xf>
    <xf numFmtId="164" fontId="8" fillId="3" borderId="1" xfId="1" applyNumberFormat="1" applyFont="1" applyFill="1" applyBorder="1"/>
    <xf numFmtId="0" fontId="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164" fontId="9" fillId="0" borderId="1" xfId="1" applyNumberFormat="1" applyFont="1" applyFill="1" applyBorder="1"/>
    <xf numFmtId="0" fontId="10" fillId="3" borderId="1" xfId="0" applyFont="1" applyFill="1" applyBorder="1" applyAlignment="1">
      <alignment wrapText="1"/>
    </xf>
    <xf numFmtId="164" fontId="10" fillId="3" borderId="1" xfId="1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164" fontId="10" fillId="0" borderId="1" xfId="1" applyNumberFormat="1" applyFont="1" applyFill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" fontId="9" fillId="0" borderId="1" xfId="0" applyNumberFormat="1" applyFont="1" applyFill="1" applyBorder="1"/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164" fontId="10" fillId="4" borderId="1" xfId="1" applyNumberFormat="1" applyFont="1" applyFill="1" applyBorder="1" applyAlignment="1">
      <alignment vertical="center"/>
    </xf>
    <xf numFmtId="39" fontId="9" fillId="0" borderId="1" xfId="0" applyNumberFormat="1" applyFont="1" applyFill="1" applyBorder="1" applyAlignment="1">
      <alignment horizontal="right"/>
    </xf>
    <xf numFmtId="4" fontId="9" fillId="0" borderId="2" xfId="0" applyNumberFormat="1" applyFont="1" applyFill="1" applyBorder="1"/>
    <xf numFmtId="4" fontId="9" fillId="0" borderId="4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9" fillId="0" borderId="6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 wrapText="1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wrapText="1"/>
    </xf>
    <xf numFmtId="4" fontId="9" fillId="0" borderId="6" xfId="0" applyNumberFormat="1" applyFont="1" applyFill="1" applyBorder="1" applyAlignment="1">
      <alignment horizontal="right" wrapText="1"/>
    </xf>
    <xf numFmtId="165" fontId="9" fillId="0" borderId="6" xfId="0" applyNumberFormat="1" applyFont="1" applyFill="1" applyBorder="1" applyAlignment="1">
      <alignment horizontal="right" wrapText="1"/>
    </xf>
    <xf numFmtId="4" fontId="9" fillId="0" borderId="6" xfId="0" applyNumberFormat="1" applyFont="1" applyFill="1" applyBorder="1"/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IZIM,SHERBIME,PUNE,KON.PRO "/>
    </sheetNames>
    <sheetDataSet>
      <sheetData sheetId="0" refreshError="1">
        <row r="77">
          <cell r="C77">
            <v>349879.21</v>
          </cell>
        </row>
        <row r="82">
          <cell r="C82">
            <v>122534.6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zoomScaleNormal="100" workbookViewId="0">
      <selection activeCell="N6" sqref="N6"/>
    </sheetView>
  </sheetViews>
  <sheetFormatPr defaultRowHeight="12.75" x14ac:dyDescent="0.2"/>
  <cols>
    <col min="1" max="1" width="8.7109375" style="3" customWidth="1"/>
    <col min="2" max="2" width="41" style="4" customWidth="1"/>
    <col min="3" max="3" width="13.5703125" style="5" customWidth="1"/>
    <col min="4" max="4" width="15" style="2" customWidth="1"/>
    <col min="5" max="5" width="15.140625" style="2" customWidth="1"/>
    <col min="6" max="6" width="19.5703125" style="2" bestFit="1" customWidth="1"/>
    <col min="7" max="7" width="1.42578125" style="1" customWidth="1"/>
    <col min="8" max="16384" width="9.140625" style="1"/>
  </cols>
  <sheetData>
    <row r="1" spans="1:10" ht="8.25" customHeight="1" x14ac:dyDescent="0.2"/>
    <row r="2" spans="1:10" ht="24.75" customHeight="1" x14ac:dyDescent="0.2">
      <c r="A2" s="76" t="s">
        <v>16</v>
      </c>
      <c r="B2" s="77"/>
      <c r="C2" s="77"/>
      <c r="D2" s="77"/>
      <c r="E2" s="77"/>
      <c r="F2" s="78"/>
    </row>
    <row r="3" spans="1:10" s="8" customFormat="1" ht="22.5" x14ac:dyDescent="0.2">
      <c r="A3" s="18" t="s">
        <v>17</v>
      </c>
      <c r="B3" s="33" t="s">
        <v>18</v>
      </c>
      <c r="C3" s="33" t="s">
        <v>19</v>
      </c>
      <c r="D3" s="33" t="s">
        <v>20</v>
      </c>
      <c r="E3" s="33" t="s">
        <v>21</v>
      </c>
      <c r="F3" s="33" t="s">
        <v>22</v>
      </c>
      <c r="J3" s="10"/>
    </row>
    <row r="4" spans="1:10" ht="21" customHeight="1" x14ac:dyDescent="0.2">
      <c r="A4" s="19"/>
      <c r="B4" s="20" t="s">
        <v>24</v>
      </c>
      <c r="C4" s="34"/>
      <c r="D4" s="35">
        <v>60000</v>
      </c>
      <c r="E4" s="35"/>
      <c r="F4" s="35"/>
    </row>
    <row r="5" spans="1:10" ht="22.5" customHeight="1" x14ac:dyDescent="0.2">
      <c r="A5" s="19"/>
      <c r="B5" s="20" t="s">
        <v>23</v>
      </c>
      <c r="C5" s="34"/>
      <c r="D5" s="35">
        <v>20000</v>
      </c>
      <c r="E5" s="35"/>
      <c r="F5" s="35"/>
    </row>
    <row r="6" spans="1:10" x14ac:dyDescent="0.2">
      <c r="A6" s="19"/>
      <c r="B6" s="20" t="s">
        <v>25</v>
      </c>
      <c r="C6" s="34"/>
      <c r="D6" s="35">
        <v>60000</v>
      </c>
      <c r="E6" s="35"/>
      <c r="F6" s="35"/>
    </row>
    <row r="7" spans="1:10" x14ac:dyDescent="0.2">
      <c r="A7" s="11"/>
      <c r="B7" s="21" t="s">
        <v>26</v>
      </c>
      <c r="C7" s="36"/>
      <c r="D7" s="37">
        <f>SUM(D4:D6)</f>
        <v>140000</v>
      </c>
      <c r="E7" s="37">
        <f t="shared" ref="E7:F7" si="0">SUM(E4:E4)</f>
        <v>0</v>
      </c>
      <c r="F7" s="37">
        <f t="shared" si="0"/>
        <v>0</v>
      </c>
    </row>
    <row r="8" spans="1:10" ht="11.25" customHeight="1" x14ac:dyDescent="0.2">
      <c r="B8" s="38"/>
      <c r="C8" s="39"/>
      <c r="D8" s="40"/>
      <c r="E8" s="41"/>
      <c r="F8" s="42"/>
    </row>
    <row r="9" spans="1:10" ht="22.5" x14ac:dyDescent="0.2">
      <c r="A9" s="11" t="s">
        <v>17</v>
      </c>
      <c r="B9" s="36"/>
      <c r="C9" s="33" t="s">
        <v>19</v>
      </c>
      <c r="D9" s="33" t="s">
        <v>20</v>
      </c>
      <c r="E9" s="33" t="s">
        <v>21</v>
      </c>
      <c r="F9" s="33" t="s">
        <v>22</v>
      </c>
    </row>
    <row r="10" spans="1:10" ht="15" x14ac:dyDescent="0.25">
      <c r="A10" s="22" t="s">
        <v>1</v>
      </c>
      <c r="B10" s="13" t="s">
        <v>30</v>
      </c>
      <c r="C10" s="22"/>
      <c r="D10" s="65">
        <f>'[1]FURNIZIM,SHERBIME,PUNE,KON.PRO '!$C$77</f>
        <v>349879.21</v>
      </c>
      <c r="E10" s="66"/>
      <c r="F10" s="61"/>
    </row>
    <row r="11" spans="1:10" ht="22.5" x14ac:dyDescent="0.25">
      <c r="A11" s="23" t="s">
        <v>1</v>
      </c>
      <c r="B11" s="13" t="s">
        <v>29</v>
      </c>
      <c r="C11" s="24"/>
      <c r="D11" s="67">
        <v>250000</v>
      </c>
      <c r="E11" s="66"/>
      <c r="F11" s="61"/>
    </row>
    <row r="12" spans="1:10" ht="15" x14ac:dyDescent="0.25">
      <c r="A12" s="22" t="s">
        <v>1</v>
      </c>
      <c r="B12" s="14" t="s">
        <v>27</v>
      </c>
      <c r="C12" s="23"/>
      <c r="D12" s="68">
        <v>359264.27</v>
      </c>
      <c r="E12" s="66"/>
      <c r="F12" s="61"/>
    </row>
    <row r="13" spans="1:10" ht="33.75" x14ac:dyDescent="0.25">
      <c r="A13" s="22" t="s">
        <v>1</v>
      </c>
      <c r="B13" s="13" t="s">
        <v>28</v>
      </c>
      <c r="C13" s="23"/>
      <c r="D13" s="69">
        <v>176929.14</v>
      </c>
      <c r="E13" s="66"/>
      <c r="F13" s="61"/>
    </row>
    <row r="14" spans="1:10" ht="15" x14ac:dyDescent="0.25">
      <c r="A14" s="22" t="s">
        <v>1</v>
      </c>
      <c r="B14" s="13" t="s">
        <v>31</v>
      </c>
      <c r="C14" s="23"/>
      <c r="D14" s="68">
        <v>94222.27</v>
      </c>
      <c r="E14" s="66"/>
      <c r="F14" s="61"/>
    </row>
    <row r="15" spans="1:10" ht="15" x14ac:dyDescent="0.25">
      <c r="A15" s="22" t="s">
        <v>1</v>
      </c>
      <c r="B15" s="13" t="s">
        <v>32</v>
      </c>
      <c r="C15" s="22"/>
      <c r="D15" s="68">
        <f>'[1]FURNIZIM,SHERBIME,PUNE,KON.PRO '!$C$82</f>
        <v>122534.6</v>
      </c>
      <c r="E15" s="66"/>
      <c r="F15" s="61"/>
    </row>
    <row r="16" spans="1:10" ht="15" x14ac:dyDescent="0.25">
      <c r="A16" s="22" t="s">
        <v>1</v>
      </c>
      <c r="B16" s="13" t="s">
        <v>33</v>
      </c>
      <c r="C16" s="22"/>
      <c r="D16" s="68">
        <v>55786.02</v>
      </c>
      <c r="E16" s="66"/>
      <c r="F16" s="61"/>
    </row>
    <row r="17" spans="1:6" ht="22.5" x14ac:dyDescent="0.25">
      <c r="A17" s="22" t="s">
        <v>1</v>
      </c>
      <c r="B17" s="13" t="s">
        <v>34</v>
      </c>
      <c r="C17" s="22"/>
      <c r="D17" s="70">
        <v>164298.21</v>
      </c>
      <c r="E17" s="61"/>
      <c r="F17" s="61"/>
    </row>
    <row r="18" spans="1:6" ht="15" x14ac:dyDescent="0.25">
      <c r="A18" s="22" t="s">
        <v>1</v>
      </c>
      <c r="B18" s="13" t="s">
        <v>35</v>
      </c>
      <c r="C18" s="23"/>
      <c r="D18" s="70">
        <v>76993.039999999994</v>
      </c>
      <c r="E18" s="66"/>
      <c r="F18" s="61"/>
    </row>
    <row r="19" spans="1:6" ht="22.5" x14ac:dyDescent="0.25">
      <c r="A19" s="22" t="s">
        <v>1</v>
      </c>
      <c r="B19" s="13" t="s">
        <v>36</v>
      </c>
      <c r="C19" s="23"/>
      <c r="D19" s="70">
        <v>174085</v>
      </c>
      <c r="E19" s="66"/>
      <c r="F19" s="61"/>
    </row>
    <row r="20" spans="1:6" ht="15" x14ac:dyDescent="0.25">
      <c r="A20" s="22" t="s">
        <v>1</v>
      </c>
      <c r="B20" s="13" t="s">
        <v>37</v>
      </c>
      <c r="C20" s="23"/>
      <c r="D20" s="70">
        <v>83725.570000000007</v>
      </c>
      <c r="E20" s="71">
        <v>100000</v>
      </c>
      <c r="F20" s="61"/>
    </row>
    <row r="21" spans="1:6" ht="15" x14ac:dyDescent="0.25">
      <c r="A21" s="22" t="s">
        <v>1</v>
      </c>
      <c r="B21" s="13" t="s">
        <v>38</v>
      </c>
      <c r="C21" s="23"/>
      <c r="D21" s="70">
        <v>105173.94</v>
      </c>
      <c r="E21" s="66"/>
      <c r="F21" s="61"/>
    </row>
    <row r="22" spans="1:6" ht="22.5" x14ac:dyDescent="0.25">
      <c r="A22" s="22" t="s">
        <v>1</v>
      </c>
      <c r="B22" s="13" t="s">
        <v>39</v>
      </c>
      <c r="C22" s="25"/>
      <c r="D22" s="68">
        <v>45829.29</v>
      </c>
      <c r="E22" s="66"/>
      <c r="F22" s="61"/>
    </row>
    <row r="23" spans="1:6" ht="15" x14ac:dyDescent="0.25">
      <c r="A23" s="22" t="s">
        <v>1</v>
      </c>
      <c r="B23" s="13" t="s">
        <v>40</v>
      </c>
      <c r="C23" s="25"/>
      <c r="D23" s="70">
        <v>94330.53</v>
      </c>
      <c r="E23" s="66"/>
      <c r="F23" s="61"/>
    </row>
    <row r="24" spans="1:6" ht="15" x14ac:dyDescent="0.25">
      <c r="A24" s="22" t="s">
        <v>1</v>
      </c>
      <c r="B24" s="13" t="s">
        <v>41</v>
      </c>
      <c r="C24" s="25"/>
      <c r="D24" s="70">
        <v>110000</v>
      </c>
      <c r="E24" s="66"/>
      <c r="F24" s="61"/>
    </row>
    <row r="25" spans="1:6" ht="22.5" x14ac:dyDescent="0.25">
      <c r="A25" s="22" t="s">
        <v>1</v>
      </c>
      <c r="B25" s="14" t="s">
        <v>42</v>
      </c>
      <c r="C25" s="23"/>
      <c r="D25" s="70">
        <v>108274.05</v>
      </c>
      <c r="E25" s="66"/>
      <c r="F25" s="61"/>
    </row>
    <row r="26" spans="1:6" ht="15" x14ac:dyDescent="0.25">
      <c r="A26" s="22" t="s">
        <v>1</v>
      </c>
      <c r="B26" s="13" t="s">
        <v>43</v>
      </c>
      <c r="C26" s="23"/>
      <c r="D26" s="70">
        <v>73266.37</v>
      </c>
      <c r="E26" s="66"/>
      <c r="F26" s="61"/>
    </row>
    <row r="27" spans="1:6" ht="15" x14ac:dyDescent="0.25">
      <c r="A27" s="22" t="s">
        <v>1</v>
      </c>
      <c r="B27" s="13" t="s">
        <v>44</v>
      </c>
      <c r="C27" s="23"/>
      <c r="D27" s="70">
        <v>61292.05</v>
      </c>
      <c r="E27" s="66"/>
      <c r="F27" s="61"/>
    </row>
    <row r="28" spans="1:6" ht="15" x14ac:dyDescent="0.25">
      <c r="A28" s="22" t="s">
        <v>1</v>
      </c>
      <c r="B28" s="15" t="s">
        <v>45</v>
      </c>
      <c r="C28" s="22"/>
      <c r="D28" s="70">
        <v>67587.37</v>
      </c>
      <c r="E28" s="61"/>
      <c r="F28" s="61"/>
    </row>
    <row r="29" spans="1:6" ht="15" x14ac:dyDescent="0.25">
      <c r="A29" s="22" t="s">
        <v>1</v>
      </c>
      <c r="B29" s="13" t="s">
        <v>46</v>
      </c>
      <c r="C29" s="24"/>
      <c r="D29" s="72">
        <v>100000</v>
      </c>
      <c r="E29" s="61">
        <v>100000</v>
      </c>
      <c r="F29" s="61"/>
    </row>
    <row r="30" spans="1:6" ht="22.5" x14ac:dyDescent="0.25">
      <c r="A30" s="22" t="s">
        <v>1</v>
      </c>
      <c r="B30" s="13" t="s">
        <v>47</v>
      </c>
      <c r="C30" s="24"/>
      <c r="D30" s="70">
        <v>150000</v>
      </c>
      <c r="E30" s="61">
        <v>100000</v>
      </c>
      <c r="F30" s="61"/>
    </row>
    <row r="31" spans="1:6" ht="15" x14ac:dyDescent="0.25">
      <c r="A31" s="22" t="s">
        <v>1</v>
      </c>
      <c r="B31" s="13" t="s">
        <v>48</v>
      </c>
      <c r="C31" s="24"/>
      <c r="D31" s="70">
        <v>31705.07</v>
      </c>
      <c r="E31" s="61"/>
      <c r="F31" s="61"/>
    </row>
    <row r="32" spans="1:6" ht="15" x14ac:dyDescent="0.25">
      <c r="A32" s="22" t="s">
        <v>1</v>
      </c>
      <c r="B32" s="13" t="s">
        <v>49</v>
      </c>
      <c r="C32" s="24"/>
      <c r="D32" s="73">
        <v>100000</v>
      </c>
      <c r="E32" s="61">
        <v>100000</v>
      </c>
      <c r="F32" s="61"/>
    </row>
    <row r="33" spans="1:6" ht="15" x14ac:dyDescent="0.25">
      <c r="A33" s="22" t="s">
        <v>1</v>
      </c>
      <c r="B33" s="13" t="s">
        <v>50</v>
      </c>
      <c r="C33" s="24"/>
      <c r="D33" s="74"/>
      <c r="E33" s="61">
        <v>80000</v>
      </c>
      <c r="F33" s="61"/>
    </row>
    <row r="34" spans="1:6" ht="15" x14ac:dyDescent="0.25">
      <c r="A34" s="22" t="s">
        <v>1</v>
      </c>
      <c r="B34" s="13" t="s">
        <v>51</v>
      </c>
      <c r="C34" s="24"/>
      <c r="D34" s="74"/>
      <c r="E34" s="61">
        <v>100000</v>
      </c>
      <c r="F34" s="61">
        <v>150000</v>
      </c>
    </row>
    <row r="35" spans="1:6" ht="15" x14ac:dyDescent="0.25">
      <c r="A35" s="22" t="s">
        <v>1</v>
      </c>
      <c r="B35" s="13" t="s">
        <v>52</v>
      </c>
      <c r="C35" s="24"/>
      <c r="D35" s="74"/>
      <c r="E35" s="61">
        <v>90000</v>
      </c>
      <c r="F35" s="61">
        <v>70000</v>
      </c>
    </row>
    <row r="36" spans="1:6" ht="15" x14ac:dyDescent="0.25">
      <c r="A36" s="22" t="s">
        <v>1</v>
      </c>
      <c r="B36" s="13" t="s">
        <v>53</v>
      </c>
      <c r="C36" s="24"/>
      <c r="D36" s="74"/>
      <c r="E36" s="61">
        <v>90000</v>
      </c>
      <c r="F36" s="61">
        <v>150000</v>
      </c>
    </row>
    <row r="37" spans="1:6" ht="15" x14ac:dyDescent="0.25">
      <c r="A37" s="22" t="s">
        <v>1</v>
      </c>
      <c r="B37" s="13" t="s">
        <v>54</v>
      </c>
      <c r="C37" s="24"/>
      <c r="D37" s="74"/>
      <c r="E37" s="61">
        <v>90000</v>
      </c>
      <c r="F37" s="61">
        <v>150000</v>
      </c>
    </row>
    <row r="38" spans="1:6" ht="15" x14ac:dyDescent="0.25">
      <c r="A38" s="22" t="s">
        <v>1</v>
      </c>
      <c r="B38" s="13" t="s">
        <v>55</v>
      </c>
      <c r="C38" s="24"/>
      <c r="D38" s="74"/>
      <c r="E38" s="61">
        <v>80000</v>
      </c>
      <c r="F38" s="61">
        <v>140000</v>
      </c>
    </row>
    <row r="39" spans="1:6" ht="15" x14ac:dyDescent="0.25">
      <c r="A39" s="22" t="s">
        <v>1</v>
      </c>
      <c r="B39" s="13" t="s">
        <v>56</v>
      </c>
      <c r="C39" s="24"/>
      <c r="D39" s="74"/>
      <c r="E39" s="61">
        <v>140000</v>
      </c>
      <c r="F39" s="61"/>
    </row>
    <row r="40" spans="1:6" ht="22.5" x14ac:dyDescent="0.25">
      <c r="A40" s="22" t="s">
        <v>1</v>
      </c>
      <c r="B40" s="13" t="s">
        <v>57</v>
      </c>
      <c r="C40" s="24"/>
      <c r="D40" s="74"/>
      <c r="E40" s="61">
        <v>50000</v>
      </c>
      <c r="F40" s="61">
        <v>150000</v>
      </c>
    </row>
    <row r="41" spans="1:6" ht="22.5" x14ac:dyDescent="0.25">
      <c r="A41" s="22" t="s">
        <v>1</v>
      </c>
      <c r="B41" s="13" t="s">
        <v>58</v>
      </c>
      <c r="C41" s="24"/>
      <c r="D41" s="74"/>
      <c r="E41" s="61">
        <v>150000</v>
      </c>
      <c r="F41" s="61">
        <v>450000</v>
      </c>
    </row>
    <row r="42" spans="1:6" ht="22.5" x14ac:dyDescent="0.25">
      <c r="A42" s="22" t="s">
        <v>1</v>
      </c>
      <c r="B42" s="13" t="s">
        <v>59</v>
      </c>
      <c r="C42" s="24"/>
      <c r="D42" s="74"/>
      <c r="E42" s="61">
        <v>85577.29</v>
      </c>
      <c r="F42" s="61">
        <v>220000</v>
      </c>
    </row>
    <row r="43" spans="1:6" ht="15" x14ac:dyDescent="0.25">
      <c r="A43" s="22" t="s">
        <v>1</v>
      </c>
      <c r="B43" s="13" t="s">
        <v>60</v>
      </c>
      <c r="C43" s="24"/>
      <c r="D43" s="74"/>
      <c r="E43" s="61">
        <v>120000</v>
      </c>
      <c r="F43" s="61">
        <v>150000</v>
      </c>
    </row>
    <row r="44" spans="1:6" ht="15" x14ac:dyDescent="0.25">
      <c r="A44" s="22"/>
      <c r="B44" s="13" t="s">
        <v>61</v>
      </c>
      <c r="C44" s="24"/>
      <c r="D44" s="74"/>
      <c r="E44" s="61">
        <v>100000</v>
      </c>
      <c r="F44" s="61">
        <v>75000</v>
      </c>
    </row>
    <row r="45" spans="1:6" ht="22.5" x14ac:dyDescent="0.25">
      <c r="A45" s="22" t="s">
        <v>1</v>
      </c>
      <c r="B45" s="13" t="s">
        <v>62</v>
      </c>
      <c r="C45" s="24"/>
      <c r="D45" s="74"/>
      <c r="E45" s="61">
        <v>104016.43</v>
      </c>
      <c r="F45" s="61">
        <v>160000</v>
      </c>
    </row>
    <row r="46" spans="1:6" ht="22.5" x14ac:dyDescent="0.25">
      <c r="A46" s="22" t="s">
        <v>1</v>
      </c>
      <c r="B46" s="13" t="s">
        <v>63</v>
      </c>
      <c r="C46" s="24"/>
      <c r="D46" s="74"/>
      <c r="E46" s="61">
        <v>48473.72</v>
      </c>
      <c r="F46" s="61"/>
    </row>
    <row r="47" spans="1:6" ht="15" x14ac:dyDescent="0.25">
      <c r="A47" s="22" t="s">
        <v>1</v>
      </c>
      <c r="B47" s="13" t="s">
        <v>64</v>
      </c>
      <c r="C47" s="24"/>
      <c r="D47" s="74"/>
      <c r="E47" s="61">
        <v>47127.519999999997</v>
      </c>
      <c r="F47" s="61"/>
    </row>
    <row r="48" spans="1:6" ht="15" x14ac:dyDescent="0.25">
      <c r="A48" s="22" t="s">
        <v>1</v>
      </c>
      <c r="B48" s="13" t="s">
        <v>65</v>
      </c>
      <c r="C48" s="24"/>
      <c r="D48" s="74"/>
      <c r="E48" s="61">
        <v>75298.75</v>
      </c>
      <c r="F48" s="61">
        <v>150000</v>
      </c>
    </row>
    <row r="49" spans="1:6" ht="15" x14ac:dyDescent="0.25">
      <c r="A49" s="22" t="s">
        <v>1</v>
      </c>
      <c r="B49" s="13" t="s">
        <v>66</v>
      </c>
      <c r="C49" s="24"/>
      <c r="D49" s="74"/>
      <c r="E49" s="61">
        <v>90000</v>
      </c>
      <c r="F49" s="61">
        <v>100000</v>
      </c>
    </row>
    <row r="50" spans="1:6" ht="15" x14ac:dyDescent="0.25">
      <c r="A50" s="22" t="s">
        <v>1</v>
      </c>
      <c r="B50" s="13" t="s">
        <v>67</v>
      </c>
      <c r="C50" s="24"/>
      <c r="D50" s="74"/>
      <c r="E50" s="61">
        <v>80000</v>
      </c>
      <c r="F50" s="61">
        <v>120000</v>
      </c>
    </row>
    <row r="51" spans="1:6" ht="15" x14ac:dyDescent="0.25">
      <c r="A51" s="22" t="s">
        <v>1</v>
      </c>
      <c r="B51" s="13" t="s">
        <v>68</v>
      </c>
      <c r="C51" s="24"/>
      <c r="D51" s="74"/>
      <c r="E51" s="61">
        <v>80000</v>
      </c>
      <c r="F51" s="61">
        <v>100000</v>
      </c>
    </row>
    <row r="52" spans="1:6" ht="15" x14ac:dyDescent="0.25">
      <c r="A52" s="22" t="s">
        <v>1</v>
      </c>
      <c r="B52" s="13" t="s">
        <v>69</v>
      </c>
      <c r="C52" s="24"/>
      <c r="D52" s="74"/>
      <c r="E52" s="61">
        <v>80000</v>
      </c>
      <c r="F52" s="61">
        <v>90000</v>
      </c>
    </row>
    <row r="53" spans="1:6" ht="15" x14ac:dyDescent="0.25">
      <c r="A53" s="22" t="s">
        <v>1</v>
      </c>
      <c r="B53" s="13" t="s">
        <v>75</v>
      </c>
      <c r="C53" s="24"/>
      <c r="D53" s="74"/>
      <c r="E53" s="61">
        <v>100000</v>
      </c>
      <c r="F53" s="61">
        <v>120000</v>
      </c>
    </row>
    <row r="54" spans="1:6" ht="15" x14ac:dyDescent="0.25">
      <c r="A54" s="22" t="s">
        <v>1</v>
      </c>
      <c r="B54" s="13" t="s">
        <v>70</v>
      </c>
      <c r="C54" s="24"/>
      <c r="D54" s="74"/>
      <c r="E54" s="61">
        <v>80000</v>
      </c>
      <c r="F54" s="61">
        <v>100000</v>
      </c>
    </row>
    <row r="55" spans="1:6" ht="15" x14ac:dyDescent="0.25">
      <c r="A55" s="22" t="s">
        <v>1</v>
      </c>
      <c r="B55" s="13" t="s">
        <v>71</v>
      </c>
      <c r="C55" s="24"/>
      <c r="D55" s="74"/>
      <c r="E55" s="61">
        <v>80000</v>
      </c>
      <c r="F55" s="61"/>
    </row>
    <row r="56" spans="1:6" ht="22.5" x14ac:dyDescent="0.25">
      <c r="A56" s="22" t="s">
        <v>1</v>
      </c>
      <c r="B56" s="13" t="s">
        <v>72</v>
      </c>
      <c r="C56" s="22"/>
      <c r="D56" s="75"/>
      <c r="E56" s="61">
        <v>101580.83</v>
      </c>
      <c r="F56" s="61">
        <v>70000</v>
      </c>
    </row>
    <row r="57" spans="1:6" ht="15" x14ac:dyDescent="0.25">
      <c r="A57" s="22" t="s">
        <v>1</v>
      </c>
      <c r="B57" s="13" t="s">
        <v>73</v>
      </c>
      <c r="C57" s="22"/>
      <c r="D57" s="75"/>
      <c r="E57" s="61">
        <v>100000</v>
      </c>
      <c r="F57" s="61">
        <v>65000</v>
      </c>
    </row>
    <row r="58" spans="1:6" ht="15" x14ac:dyDescent="0.25">
      <c r="A58" s="22" t="s">
        <v>1</v>
      </c>
      <c r="B58" s="13" t="s">
        <v>74</v>
      </c>
      <c r="C58" s="22"/>
      <c r="D58" s="75"/>
      <c r="E58" s="61">
        <v>120000</v>
      </c>
      <c r="F58" s="61">
        <v>130000</v>
      </c>
    </row>
    <row r="59" spans="1:6" ht="15" x14ac:dyDescent="0.25">
      <c r="A59" s="22" t="s">
        <v>1</v>
      </c>
      <c r="B59" s="13" t="s">
        <v>76</v>
      </c>
      <c r="C59" s="22"/>
      <c r="D59" s="75"/>
      <c r="E59" s="61">
        <v>120000</v>
      </c>
      <c r="F59" s="61">
        <v>100868</v>
      </c>
    </row>
    <row r="60" spans="1:6" ht="22.5" x14ac:dyDescent="0.25">
      <c r="A60" s="22" t="s">
        <v>1</v>
      </c>
      <c r="B60" s="13" t="s">
        <v>77</v>
      </c>
      <c r="C60" s="22"/>
      <c r="D60" s="61"/>
      <c r="E60" s="61">
        <v>120000</v>
      </c>
      <c r="F60" s="61">
        <v>100000</v>
      </c>
    </row>
    <row r="61" spans="1:6" ht="15" x14ac:dyDescent="0.25">
      <c r="A61" s="22" t="s">
        <v>1</v>
      </c>
      <c r="B61" s="13" t="s">
        <v>78</v>
      </c>
      <c r="C61" s="22"/>
      <c r="D61" s="61"/>
      <c r="E61" s="61">
        <v>60000</v>
      </c>
      <c r="F61" s="61">
        <v>80000</v>
      </c>
    </row>
    <row r="62" spans="1:6" ht="15" x14ac:dyDescent="0.25">
      <c r="A62" s="22" t="s">
        <v>1</v>
      </c>
      <c r="B62" s="13" t="s">
        <v>79</v>
      </c>
      <c r="C62" s="22"/>
      <c r="D62" s="61"/>
      <c r="E62" s="61">
        <v>100112.46</v>
      </c>
      <c r="F62" s="61">
        <v>100000</v>
      </c>
    </row>
    <row r="63" spans="1:6" ht="15" x14ac:dyDescent="0.25">
      <c r="A63" s="22" t="s">
        <v>1</v>
      </c>
      <c r="B63" s="13" t="s">
        <v>80</v>
      </c>
      <c r="C63" s="22"/>
      <c r="D63" s="61"/>
      <c r="E63" s="61">
        <v>150000</v>
      </c>
      <c r="F63" s="61">
        <v>120000</v>
      </c>
    </row>
    <row r="64" spans="1:6" ht="15" x14ac:dyDescent="0.25">
      <c r="A64" s="22" t="s">
        <v>1</v>
      </c>
      <c r="B64" s="13" t="s">
        <v>81</v>
      </c>
      <c r="C64" s="22"/>
      <c r="D64" s="61"/>
      <c r="E64" s="68">
        <v>100000</v>
      </c>
      <c r="F64" s="68">
        <v>150000</v>
      </c>
    </row>
    <row r="65" spans="1:6" s="9" customFormat="1" ht="14.25" x14ac:dyDescent="0.2">
      <c r="A65" s="26"/>
      <c r="B65" s="17" t="s">
        <v>82</v>
      </c>
      <c r="C65" s="27"/>
      <c r="D65" s="50">
        <f>SUM(D10:D64)</f>
        <v>2955176</v>
      </c>
      <c r="E65" s="50">
        <f>SUM(E10:E64)</f>
        <v>3412187</v>
      </c>
      <c r="F65" s="50">
        <f>SUM(F10:F64)</f>
        <v>3560868</v>
      </c>
    </row>
    <row r="66" spans="1:6" s="9" customFormat="1" ht="16.5" x14ac:dyDescent="0.3">
      <c r="A66" s="28"/>
      <c r="B66" s="29"/>
      <c r="C66" s="29"/>
      <c r="D66" s="30"/>
      <c r="E66" s="31"/>
      <c r="F66" s="32"/>
    </row>
    <row r="67" spans="1:6" ht="22.5" x14ac:dyDescent="0.2">
      <c r="A67" s="43" t="s">
        <v>17</v>
      </c>
      <c r="B67" s="44"/>
      <c r="C67" s="33" t="s">
        <v>19</v>
      </c>
      <c r="D67" s="33" t="s">
        <v>20</v>
      </c>
      <c r="E67" s="33" t="s">
        <v>21</v>
      </c>
      <c r="F67" s="33" t="s">
        <v>22</v>
      </c>
    </row>
    <row r="68" spans="1:6" x14ac:dyDescent="0.2">
      <c r="A68" s="45" t="s">
        <v>10</v>
      </c>
      <c r="B68" s="46" t="s">
        <v>107</v>
      </c>
      <c r="C68" s="47"/>
      <c r="D68" s="48">
        <v>50000</v>
      </c>
      <c r="E68" s="48"/>
      <c r="F68" s="48"/>
    </row>
    <row r="69" spans="1:6" x14ac:dyDescent="0.2">
      <c r="A69" s="16"/>
      <c r="B69" s="49" t="s">
        <v>84</v>
      </c>
      <c r="C69" s="49"/>
      <c r="D69" s="50">
        <f t="shared" ref="D69:F69" si="1">SUM(D68:D68)</f>
        <v>50000</v>
      </c>
      <c r="E69" s="50">
        <f t="shared" si="1"/>
        <v>0</v>
      </c>
      <c r="F69" s="50">
        <f t="shared" si="1"/>
        <v>0</v>
      </c>
    </row>
    <row r="70" spans="1:6" x14ac:dyDescent="0.2">
      <c r="A70" s="51" t="s">
        <v>90</v>
      </c>
      <c r="B70" s="52"/>
      <c r="C70" s="52"/>
      <c r="D70" s="53"/>
      <c r="E70" s="53"/>
      <c r="F70" s="53"/>
    </row>
    <row r="71" spans="1:6" ht="33.75" x14ac:dyDescent="0.2">
      <c r="A71" s="43" t="s">
        <v>17</v>
      </c>
      <c r="B71" s="44"/>
      <c r="C71" s="44" t="s">
        <v>0</v>
      </c>
      <c r="D71" s="33" t="s">
        <v>20</v>
      </c>
      <c r="E71" s="33" t="s">
        <v>21</v>
      </c>
      <c r="F71" s="33" t="s">
        <v>22</v>
      </c>
    </row>
    <row r="72" spans="1:6" ht="22.5" x14ac:dyDescent="0.2">
      <c r="A72" s="54" t="s">
        <v>2</v>
      </c>
      <c r="B72" s="46" t="s">
        <v>83</v>
      </c>
      <c r="C72" s="55" t="s">
        <v>12</v>
      </c>
      <c r="D72" s="48">
        <v>125000</v>
      </c>
      <c r="E72" s="48">
        <v>125000</v>
      </c>
      <c r="F72" s="48">
        <v>125000</v>
      </c>
    </row>
    <row r="73" spans="1:6" ht="22.5" x14ac:dyDescent="0.2">
      <c r="A73" s="54" t="s">
        <v>2</v>
      </c>
      <c r="B73" s="46" t="s">
        <v>85</v>
      </c>
      <c r="C73" s="55" t="s">
        <v>13</v>
      </c>
      <c r="D73" s="48">
        <v>30000</v>
      </c>
      <c r="E73" s="48">
        <v>30000</v>
      </c>
      <c r="F73" s="48">
        <v>30000</v>
      </c>
    </row>
    <row r="74" spans="1:6" s="9" customFormat="1" x14ac:dyDescent="0.2">
      <c r="A74" s="16"/>
      <c r="B74" s="49" t="s">
        <v>86</v>
      </c>
      <c r="C74" s="49"/>
      <c r="D74" s="50">
        <f t="shared" ref="D74:F74" si="2">SUM(D72:D73)</f>
        <v>155000</v>
      </c>
      <c r="E74" s="50">
        <f t="shared" si="2"/>
        <v>155000</v>
      </c>
      <c r="F74" s="50">
        <f t="shared" si="2"/>
        <v>155000</v>
      </c>
    </row>
    <row r="75" spans="1:6" ht="11.25" customHeight="1" x14ac:dyDescent="0.2">
      <c r="A75" s="56"/>
      <c r="B75" s="57"/>
      <c r="C75" s="57"/>
      <c r="D75" s="58"/>
      <c r="E75" s="59"/>
      <c r="F75" s="60"/>
    </row>
    <row r="76" spans="1:6" ht="22.5" x14ac:dyDescent="0.2">
      <c r="A76" s="43" t="s">
        <v>17</v>
      </c>
      <c r="B76" s="44"/>
      <c r="C76" s="33" t="s">
        <v>19</v>
      </c>
      <c r="D76" s="33" t="s">
        <v>20</v>
      </c>
      <c r="E76" s="33" t="s">
        <v>21</v>
      </c>
      <c r="F76" s="33" t="s">
        <v>22</v>
      </c>
    </row>
    <row r="77" spans="1:6" x14ac:dyDescent="0.2">
      <c r="A77" s="12" t="s">
        <v>3</v>
      </c>
      <c r="B77" s="46" t="s">
        <v>87</v>
      </c>
      <c r="C77" s="46" t="s">
        <v>4</v>
      </c>
      <c r="D77" s="48">
        <v>3398017</v>
      </c>
      <c r="E77" s="48">
        <v>3500000</v>
      </c>
      <c r="F77" s="48">
        <v>4200000</v>
      </c>
    </row>
    <row r="78" spans="1:6" s="9" customFormat="1" x14ac:dyDescent="0.2">
      <c r="A78" s="16"/>
      <c r="B78" s="49" t="s">
        <v>88</v>
      </c>
      <c r="C78" s="49"/>
      <c r="D78" s="50">
        <f t="shared" ref="D78:F78" si="3">SUM(D77:D77)</f>
        <v>3398017</v>
      </c>
      <c r="E78" s="50">
        <f t="shared" si="3"/>
        <v>3500000</v>
      </c>
      <c r="F78" s="50">
        <f t="shared" si="3"/>
        <v>4200000</v>
      </c>
    </row>
    <row r="79" spans="1:6" x14ac:dyDescent="0.2">
      <c r="A79" s="56"/>
      <c r="B79" s="57"/>
      <c r="C79" s="57"/>
      <c r="D79" s="58"/>
      <c r="E79" s="59"/>
      <c r="F79" s="60"/>
    </row>
    <row r="80" spans="1:6" ht="33.75" x14ac:dyDescent="0.2">
      <c r="A80" s="43" t="s">
        <v>17</v>
      </c>
      <c r="B80" s="44"/>
      <c r="C80" s="44" t="s">
        <v>0</v>
      </c>
      <c r="D80" s="33" t="s">
        <v>20</v>
      </c>
      <c r="E80" s="33" t="s">
        <v>21</v>
      </c>
      <c r="F80" s="33" t="s">
        <v>22</v>
      </c>
    </row>
    <row r="81" spans="1:6" ht="22.5" x14ac:dyDescent="0.2">
      <c r="A81" s="12" t="s">
        <v>5</v>
      </c>
      <c r="B81" s="46" t="s">
        <v>91</v>
      </c>
      <c r="C81" s="46" t="s">
        <v>15</v>
      </c>
      <c r="D81" s="48">
        <v>500000</v>
      </c>
      <c r="E81" s="48">
        <v>1000000</v>
      </c>
      <c r="F81" s="48">
        <v>1500000</v>
      </c>
    </row>
    <row r="82" spans="1:6" s="9" customFormat="1" x14ac:dyDescent="0.2">
      <c r="A82" s="16"/>
      <c r="B82" s="49" t="s">
        <v>92</v>
      </c>
      <c r="C82" s="49"/>
      <c r="D82" s="50">
        <f t="shared" ref="D82:F82" si="4">SUM(D81)</f>
        <v>500000</v>
      </c>
      <c r="E82" s="50">
        <f t="shared" si="4"/>
        <v>1000000</v>
      </c>
      <c r="F82" s="50">
        <f t="shared" si="4"/>
        <v>1500000</v>
      </c>
    </row>
    <row r="83" spans="1:6" x14ac:dyDescent="0.2">
      <c r="A83" s="56"/>
      <c r="B83" s="57"/>
      <c r="C83" s="57"/>
      <c r="D83" s="58"/>
      <c r="E83" s="59"/>
      <c r="F83" s="60"/>
    </row>
    <row r="84" spans="1:6" ht="33.75" x14ac:dyDescent="0.2">
      <c r="A84" s="43" t="s">
        <v>17</v>
      </c>
      <c r="B84" s="44"/>
      <c r="C84" s="44" t="s">
        <v>0</v>
      </c>
      <c r="D84" s="33" t="s">
        <v>20</v>
      </c>
      <c r="E84" s="33" t="s">
        <v>21</v>
      </c>
      <c r="F84" s="33" t="s">
        <v>22</v>
      </c>
    </row>
    <row r="85" spans="1:6" x14ac:dyDescent="0.2">
      <c r="A85" s="12" t="s">
        <v>8</v>
      </c>
      <c r="B85" s="46" t="s">
        <v>89</v>
      </c>
      <c r="C85" s="47" t="s">
        <v>14</v>
      </c>
      <c r="D85" s="48">
        <v>230000</v>
      </c>
      <c r="E85" s="48">
        <v>300000</v>
      </c>
      <c r="F85" s="48">
        <v>350000</v>
      </c>
    </row>
    <row r="86" spans="1:6" x14ac:dyDescent="0.2">
      <c r="A86" s="16"/>
      <c r="B86" s="49" t="s">
        <v>93</v>
      </c>
      <c r="C86" s="49"/>
      <c r="D86" s="50">
        <f t="shared" ref="D86:F86" si="5">SUM(D85:D85)</f>
        <v>230000</v>
      </c>
      <c r="E86" s="50">
        <f t="shared" si="5"/>
        <v>300000</v>
      </c>
      <c r="F86" s="50">
        <f t="shared" si="5"/>
        <v>350000</v>
      </c>
    </row>
    <row r="87" spans="1:6" x14ac:dyDescent="0.2">
      <c r="A87" s="56"/>
      <c r="B87" s="57"/>
      <c r="C87" s="57"/>
      <c r="D87" s="58"/>
      <c r="E87" s="59"/>
      <c r="F87" s="60"/>
    </row>
    <row r="88" spans="1:6" ht="33.75" x14ac:dyDescent="0.2">
      <c r="A88" s="43" t="s">
        <v>17</v>
      </c>
      <c r="B88" s="44"/>
      <c r="C88" s="44" t="s">
        <v>0</v>
      </c>
      <c r="D88" s="33" t="s">
        <v>20</v>
      </c>
      <c r="E88" s="33" t="s">
        <v>21</v>
      </c>
      <c r="F88" s="33" t="s">
        <v>22</v>
      </c>
    </row>
    <row r="89" spans="1:6" x14ac:dyDescent="0.2">
      <c r="A89" s="12" t="s">
        <v>6</v>
      </c>
      <c r="B89" s="12" t="s">
        <v>94</v>
      </c>
      <c r="C89" s="12"/>
      <c r="D89" s="61">
        <v>100000</v>
      </c>
      <c r="E89" s="61">
        <v>151551</v>
      </c>
      <c r="F89" s="61">
        <v>230000</v>
      </c>
    </row>
    <row r="90" spans="1:6" x14ac:dyDescent="0.2">
      <c r="A90" s="12" t="s">
        <v>6</v>
      </c>
      <c r="B90" s="12" t="s">
        <v>95</v>
      </c>
      <c r="C90" s="12"/>
      <c r="D90" s="61">
        <v>60000</v>
      </c>
      <c r="E90" s="61">
        <v>150000</v>
      </c>
      <c r="F90" s="61">
        <v>186280</v>
      </c>
    </row>
    <row r="91" spans="1:6" x14ac:dyDescent="0.2">
      <c r="A91" s="56" t="s">
        <v>6</v>
      </c>
      <c r="B91" s="46" t="s">
        <v>96</v>
      </c>
      <c r="C91" s="12"/>
      <c r="D91" s="61">
        <v>160000</v>
      </c>
      <c r="E91" s="61">
        <v>200000</v>
      </c>
      <c r="F91" s="61">
        <v>270000</v>
      </c>
    </row>
    <row r="92" spans="1:6" s="9" customFormat="1" x14ac:dyDescent="0.2">
      <c r="A92" s="16"/>
      <c r="B92" s="49" t="s">
        <v>97</v>
      </c>
      <c r="C92" s="49"/>
      <c r="D92" s="50">
        <f>SUM(D89:D91)</f>
        <v>320000</v>
      </c>
      <c r="E92" s="50">
        <f>SUM(E89:E91)</f>
        <v>501551</v>
      </c>
      <c r="F92" s="50">
        <f>SUM(F89:F91)</f>
        <v>686280</v>
      </c>
    </row>
    <row r="93" spans="1:6" s="9" customFormat="1" x14ac:dyDescent="0.2">
      <c r="A93" s="56"/>
      <c r="B93" s="57"/>
      <c r="C93" s="57"/>
      <c r="D93" s="58"/>
      <c r="E93" s="59"/>
      <c r="F93" s="60"/>
    </row>
    <row r="94" spans="1:6" s="9" customFormat="1" ht="33.75" x14ac:dyDescent="0.2">
      <c r="A94" s="43" t="s">
        <v>17</v>
      </c>
      <c r="B94" s="44"/>
      <c r="C94" s="44" t="s">
        <v>0</v>
      </c>
      <c r="D94" s="33" t="s">
        <v>20</v>
      </c>
      <c r="E94" s="33" t="s">
        <v>21</v>
      </c>
      <c r="F94" s="33" t="s">
        <v>22</v>
      </c>
    </row>
    <row r="95" spans="1:6" s="9" customFormat="1" x14ac:dyDescent="0.2">
      <c r="A95" s="12"/>
      <c r="B95" s="46" t="s">
        <v>98</v>
      </c>
      <c r="C95" s="46"/>
      <c r="D95" s="48">
        <v>230000</v>
      </c>
      <c r="E95" s="48">
        <v>200000</v>
      </c>
      <c r="F95" s="48">
        <v>200000</v>
      </c>
    </row>
    <row r="96" spans="1:6" s="9" customFormat="1" ht="22.5" x14ac:dyDescent="0.2">
      <c r="A96" s="12" t="s">
        <v>9</v>
      </c>
      <c r="B96" s="46" t="s">
        <v>99</v>
      </c>
      <c r="C96" s="47" t="s">
        <v>11</v>
      </c>
      <c r="D96" s="48">
        <v>50000</v>
      </c>
      <c r="E96" s="48">
        <v>112500</v>
      </c>
      <c r="F96" s="48">
        <v>112500</v>
      </c>
    </row>
    <row r="97" spans="1:6" s="9" customFormat="1" x14ac:dyDescent="0.2">
      <c r="A97" s="16"/>
      <c r="B97" s="49" t="s">
        <v>100</v>
      </c>
      <c r="C97" s="49"/>
      <c r="D97" s="50">
        <f>SUM(D95:D96)</f>
        <v>280000</v>
      </c>
      <c r="E97" s="50">
        <f>SUM(E95:E96)</f>
        <v>312500</v>
      </c>
      <c r="F97" s="50">
        <f>SUM(F95:F96)</f>
        <v>312500</v>
      </c>
    </row>
    <row r="98" spans="1:6" x14ac:dyDescent="0.2">
      <c r="A98" s="56"/>
      <c r="B98" s="57"/>
      <c r="C98" s="57"/>
      <c r="D98" s="58"/>
      <c r="E98" s="59"/>
      <c r="F98" s="60"/>
    </row>
    <row r="99" spans="1:6" ht="33.75" x14ac:dyDescent="0.2">
      <c r="A99" s="43" t="s">
        <v>17</v>
      </c>
      <c r="B99" s="44"/>
      <c r="C99" s="44" t="s">
        <v>0</v>
      </c>
      <c r="D99" s="33" t="s">
        <v>20</v>
      </c>
      <c r="E99" s="33" t="s">
        <v>21</v>
      </c>
      <c r="F99" s="33" t="s">
        <v>22</v>
      </c>
    </row>
    <row r="100" spans="1:6" x14ac:dyDescent="0.2">
      <c r="A100" s="12" t="s">
        <v>7</v>
      </c>
      <c r="B100" s="46" t="s">
        <v>101</v>
      </c>
      <c r="C100" s="46"/>
      <c r="D100" s="48">
        <v>220500</v>
      </c>
      <c r="E100" s="48"/>
      <c r="F100" s="48"/>
    </row>
    <row r="101" spans="1:6" x14ac:dyDescent="0.2">
      <c r="A101" s="12" t="s">
        <v>7</v>
      </c>
      <c r="B101" s="46" t="s">
        <v>102</v>
      </c>
      <c r="C101" s="46"/>
      <c r="D101" s="48">
        <v>56000</v>
      </c>
      <c r="E101" s="48"/>
      <c r="F101" s="48"/>
    </row>
    <row r="102" spans="1:6" x14ac:dyDescent="0.2">
      <c r="A102" s="12" t="s">
        <v>7</v>
      </c>
      <c r="B102" s="46" t="s">
        <v>103</v>
      </c>
      <c r="C102" s="46"/>
      <c r="D102" s="48">
        <v>60750</v>
      </c>
      <c r="E102" s="48"/>
      <c r="F102" s="48"/>
    </row>
    <row r="103" spans="1:6" x14ac:dyDescent="0.2">
      <c r="A103" s="12" t="s">
        <v>7</v>
      </c>
      <c r="B103" s="46" t="s">
        <v>104</v>
      </c>
      <c r="C103" s="46"/>
      <c r="D103" s="48"/>
      <c r="E103" s="48">
        <v>682807</v>
      </c>
      <c r="F103" s="48">
        <v>582327</v>
      </c>
    </row>
    <row r="104" spans="1:6" s="9" customFormat="1" x14ac:dyDescent="0.2">
      <c r="A104" s="16"/>
      <c r="B104" s="49" t="s">
        <v>105</v>
      </c>
      <c r="C104" s="49"/>
      <c r="D104" s="50">
        <f>SUM(D100:D103)</f>
        <v>337250</v>
      </c>
      <c r="E104" s="50">
        <f t="shared" ref="E104:F104" si="6">SUM(E100:E103)</f>
        <v>682807</v>
      </c>
      <c r="F104" s="50">
        <f t="shared" si="6"/>
        <v>582327</v>
      </c>
    </row>
    <row r="105" spans="1:6" s="9" customFormat="1" ht="22.5" customHeight="1" x14ac:dyDescent="0.2">
      <c r="A105" s="62"/>
      <c r="B105" s="63" t="s">
        <v>106</v>
      </c>
      <c r="C105" s="63"/>
      <c r="D105" s="64">
        <f>D104+D97+D92+D69+D86+D82+D78+D74+D65+D7</f>
        <v>8365443</v>
      </c>
      <c r="E105" s="64">
        <f>E104+E97+E92+E69+E86+E82+E78+E74+E65+E7</f>
        <v>9864045</v>
      </c>
      <c r="F105" s="64">
        <f>F104+F97+F92+F69+F86+F82+F78+F74+F65+F7</f>
        <v>11346975</v>
      </c>
    </row>
    <row r="106" spans="1:6" ht="6.75" customHeight="1" x14ac:dyDescent="0.2">
      <c r="B106" s="1"/>
    </row>
    <row r="107" spans="1:6" ht="11.25" customHeight="1" x14ac:dyDescent="0.2">
      <c r="B107" s="79"/>
      <c r="C107" s="79"/>
      <c r="D107" s="1"/>
      <c r="E107" s="6"/>
    </row>
    <row r="108" spans="1:6" ht="11.25" customHeight="1" x14ac:dyDescent="0.2">
      <c r="B108" s="7"/>
      <c r="C108" s="7"/>
      <c r="D108" s="1"/>
      <c r="E108" s="6"/>
    </row>
    <row r="109" spans="1:6" x14ac:dyDescent="0.2">
      <c r="B109" s="1"/>
    </row>
    <row r="110" spans="1:6" x14ac:dyDescent="0.2">
      <c r="B110" s="1"/>
    </row>
    <row r="111" spans="1:6" x14ac:dyDescent="0.2">
      <c r="B111" s="1"/>
    </row>
    <row r="127" spans="3:3" x14ac:dyDescent="0.2">
      <c r="C127" s="5">
        <v>13</v>
      </c>
    </row>
  </sheetData>
  <mergeCells count="2">
    <mergeCell ref="A2:F2"/>
    <mergeCell ref="B107:C107"/>
  </mergeCells>
  <pageMargins left="0.25" right="0.25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Proj. 2024-2026 sipas Drejtorve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Vehbi Neziri</dc:creator>
  <cp:lastModifiedBy>Sadri Arifi</cp:lastModifiedBy>
  <cp:lastPrinted>2023-09-06T12:54:54Z</cp:lastPrinted>
  <dcterms:created xsi:type="dcterms:W3CDTF">2017-01-25T08:14:07Z</dcterms:created>
  <dcterms:modified xsi:type="dcterms:W3CDTF">2023-11-09T10:02:16Z</dcterms:modified>
</cp:coreProperties>
</file>